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2" name="Dashboard" state="visible" r:id="rId4"/>
    <sheet sheetId="1" name="Wedding Budget" state="visible" r:id="rId5"/>
    <sheet sheetId="3" name="How to Use" state="visible" r:id="rId6"/>
  </sheets>
  <calcPr calcId="171027"/>
</workbook>
</file>

<file path=xl/sharedStrings.xml><?xml version="1.0" encoding="utf-8"?>
<sst xmlns="http://schemas.openxmlformats.org/spreadsheetml/2006/main" count="252" uniqueCount="135">
  <si>
    <t>Wedding Budget Overview</t>
  </si>
  <si>
    <t>Track every wedding expense in one place</t>
  </si>
  <si>
    <t>by FinancialAha.com</t>
  </si>
  <si>
    <t>TOTAL BUDGET</t>
  </si>
  <si>
    <t>TOTAL SPENT</t>
  </si>
  <si>
    <t>REMAINING</t>
  </si>
  <si>
    <t>estimated total</t>
  </si>
  <si>
    <t>actual costs so far</t>
  </si>
  <si>
    <t>budget minus actual</t>
  </si>
  <si>
    <t>% USED</t>
  </si>
  <si>
    <t>LARGEST CATEGORY</t>
  </si>
  <si>
    <t># VENDORS PAID</t>
  </si>
  <si>
    <t>VENUE &amp; CATERING</t>
  </si>
  <si>
    <t>of total budget</t>
  </si>
  <si>
    <t>highest spending area</t>
  </si>
  <si>
    <t>vendors with payments</t>
  </si>
  <si>
    <t>BUDGET VS. ACTUAL BY CATEGORY</t>
  </si>
  <si>
    <t>SPENDING BREAKDOWN</t>
  </si>
  <si>
    <t>Created with FinancialAha.com - Free financial tools and templates</t>
  </si>
  <si>
    <t>Get a premium spreadsheet from FinancialAha.com</t>
  </si>
  <si>
    <t/>
  </si>
  <si>
    <t>PHOTOGRAPHY &amp; VIDEO</t>
  </si>
  <si>
    <t>ATTIRE &amp; BEAUTY</t>
  </si>
  <si>
    <t>FLOWERS &amp; DECOR</t>
  </si>
  <si>
    <t>MUSIC &amp; ENTERTAINMENT</t>
  </si>
  <si>
    <t>STATIONERY</t>
  </si>
  <si>
    <t>RINGS</t>
  </si>
  <si>
    <t>TRANSPORTATION</t>
  </si>
  <si>
    <t>GIFTS &amp; FAVORS</t>
  </si>
  <si>
    <t>MISCELLANEOUS</t>
  </si>
  <si>
    <t>Budget</t>
  </si>
  <si>
    <t>Actual</t>
  </si>
  <si>
    <t>Spending</t>
  </si>
  <si>
    <t>Wedding Budget</t>
  </si>
  <si>
    <t>Enter your estimated and actual costs in the yellow cells. Remaining balances update automatically.</t>
  </si>
  <si>
    <t>Item</t>
  </si>
  <si>
    <t>Estimated</t>
  </si>
  <si>
    <t>Paid</t>
  </si>
  <si>
    <t>Remaining</t>
  </si>
  <si>
    <t>Notes</t>
  </si>
  <si>
    <t>Venue rental</t>
  </si>
  <si>
    <t>Catering per head</t>
  </si>
  <si>
    <t>Bar / drinks</t>
  </si>
  <si>
    <t>Cake</t>
  </si>
  <si>
    <t>Total Venue &amp; catering</t>
  </si>
  <si>
    <t>Photographer</t>
  </si>
  <si>
    <t>Videographer</t>
  </si>
  <si>
    <t>Total Photography &amp; video</t>
  </si>
  <si>
    <t>Dress / suit</t>
  </si>
  <si>
    <t>Alterations</t>
  </si>
  <si>
    <t>Hair &amp; makeup</t>
  </si>
  <si>
    <t>Accessories</t>
  </si>
  <si>
    <t>Total Attire &amp; beauty</t>
  </si>
  <si>
    <t>Ceremony flowers</t>
  </si>
  <si>
    <t>Reception decor</t>
  </si>
  <si>
    <t>Centerpieces</t>
  </si>
  <si>
    <t>Total Flowers &amp; decor</t>
  </si>
  <si>
    <t>DJ / Band</t>
  </si>
  <si>
    <t>Photo booth</t>
  </si>
  <si>
    <t>Total Music &amp; entertainment</t>
  </si>
  <si>
    <t>Invitations</t>
  </si>
  <si>
    <t>Programs</t>
  </si>
  <si>
    <t>Thank you cards</t>
  </si>
  <si>
    <t>Total Stationery</t>
  </si>
  <si>
    <t>Engagement ring</t>
  </si>
  <si>
    <t>Wedding bands</t>
  </si>
  <si>
    <t>Total Rings</t>
  </si>
  <si>
    <t>Limo / car rental</t>
  </si>
  <si>
    <t>Total Transportation</t>
  </si>
  <si>
    <t>Bridal party gifts</t>
  </si>
  <si>
    <t>Guest favors</t>
  </si>
  <si>
    <t>Total Gifts &amp; favors</t>
  </si>
  <si>
    <t>Marriage license</t>
  </si>
  <si>
    <t>Tips</t>
  </si>
  <si>
    <t>Unexpected costs</t>
  </si>
  <si>
    <t>Total Miscellaneous</t>
  </si>
  <si>
    <t>GRAND TOTAL</t>
  </si>
  <si>
    <t>Wedding Total</t>
  </si>
  <si>
    <t>Over / Under Budget</t>
  </si>
  <si>
    <t>of budget used</t>
  </si>
  <si>
    <t>Vendors Paid</t>
  </si>
  <si>
    <t>How to Use This Template</t>
  </si>
  <si>
    <t>A quick guide to tracking your wedding expenses.</t>
  </si>
  <si>
    <t>GETTING STARTED</t>
  </si>
  <si>
    <t>1. Go to the "Wedding Budget" sheet</t>
  </si>
  <si>
    <t>2. Review the pre-filled categories and line items</t>
  </si>
  <si>
    <t>3. Update the Estimated column (yellow cells) with your planned budget for each item</t>
  </si>
  <si>
    <t>4. As you book vendors and make purchases, enter the actual cost in the Actual column</t>
  </si>
  <si>
    <t>5. When you make a payment, enter the amount in the Paid column</t>
  </si>
  <si>
    <t>6. The Remaining column shows how much you still owe on each item</t>
  </si>
  <si>
    <t>7. Check the Dashboard for a visual overview of your spending</t>
  </si>
  <si>
    <t>UNDERSTANDING THE COLUMNS</t>
  </si>
  <si>
    <t>Item: The name of the wedding expense</t>
  </si>
  <si>
    <t>Estimated: Your planned budget for this item (editable)</t>
  </si>
  <si>
    <t>Actual: The real cost once booked or purchased (editable)</t>
  </si>
  <si>
    <t>Paid: The total amount you have paid so far (editable)</t>
  </si>
  <si>
    <t>Remaining: Calculated automatically - shows Actual minus Paid</t>
  </si>
  <si>
    <t>Notes: Space for vendor names, due dates, or other details (editable)</t>
  </si>
  <si>
    <t>UNDERSTANDING THE CATEGORIES</t>
  </si>
  <si>
    <t>Expenses are grouped into 10 categories:</t>
  </si>
  <si>
    <t xml:space="preserve">  - Venue &amp; Catering: Reception space, food, drinks, cake</t>
  </si>
  <si>
    <t xml:space="preserve">  - Photography &amp; Video: Photographer and videographer</t>
  </si>
  <si>
    <t xml:space="preserve">  - Attire &amp; Beauty: Dress/suit, alterations, hair and makeup</t>
  </si>
  <si>
    <t xml:space="preserve">  - Flowers &amp; Decor: Ceremony and reception flowers, centerpieces</t>
  </si>
  <si>
    <t xml:space="preserve">  - Music &amp; Entertainment: DJ or band, photo booth</t>
  </si>
  <si>
    <t xml:space="preserve">  - Stationery: Invitations, programs, thank you cards</t>
  </si>
  <si>
    <t xml:space="preserve">  - Rings: Engagement ring and wedding bands</t>
  </si>
  <si>
    <t xml:space="preserve">  - Transportation: Day-of vehicle rental</t>
  </si>
  <si>
    <t xml:space="preserve">  - Gifts &amp; Favors: Bridal party gifts and guest favors</t>
  </si>
  <si>
    <t xml:space="preserve">  - Miscellaneous: License, tips, and unexpected costs</t>
  </si>
  <si>
    <t>COLOR CODING</t>
  </si>
  <si>
    <t>Yellow cells with a gold border are editable inputs - enter your data here.</t>
  </si>
  <si>
    <t>Green-tinted cells are calculated results - formulas update automatically.</t>
  </si>
  <si>
    <t>Bold rows at the bottom of each section are subtotals.</t>
  </si>
  <si>
    <t>The Remaining column shows what is still owed to each vendor.</t>
  </si>
  <si>
    <t>UNDERSTANDING THE DASHBOARD</t>
  </si>
  <si>
    <t>The top row shows Total Budget, Total Spent, and Remaining budget.</t>
  </si>
  <si>
    <t>The bottom row shows % Used, Largest Category, and number of Vendors Paid.</t>
  </si>
  <si>
    <t>The bar chart compares your estimated budget vs actual cost by category.</t>
  </si>
  <si>
    <t>The pie chart shows how your spending breaks down across categories.</t>
  </si>
  <si>
    <t>KPI values update automatically when you change your budget data.</t>
  </si>
  <si>
    <t>CUSTOMIZING CATEGORIES</t>
  </si>
  <si>
    <t>Replace item names to match your wedding plans (right-click to unlock if needed).</t>
  </si>
  <si>
    <t>Add rows for additional items within any category.</t>
  </si>
  <si>
    <t>If you add or remove rows, update the section total SUM formula to cover the new range.</t>
  </si>
  <si>
    <t>Not every wedding needs every item - just leave unused rows at zero.</t>
  </si>
  <si>
    <t>TIPS FOR TRACKING</t>
  </si>
  <si>
    <t>Enter estimated costs early in the planning process to set a target budget.</t>
  </si>
  <si>
    <t>Update actual costs as soon as you sign a contract or receive a quote.</t>
  </si>
  <si>
    <t>Track payments as you make them - most vendors require deposits plus a final payment.</t>
  </si>
  <si>
    <t>Use the Notes column to record vendor names, contract details, or payment due dates.</t>
  </si>
  <si>
    <t>Review the Dashboard regularly to catch categories that are trending over budget.</t>
  </si>
  <si>
    <t>COMPATIBILITY</t>
  </si>
  <si>
    <t>This template works in Microsoft Excel, Google Sheets, and LibreOffice Calc.</t>
  </si>
  <si>
    <t>No macros or VBA required - everything is formula-driven.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</si>
</sst>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$#,##0"/>
    <numFmt numFmtId="165" formatCode="0.0%"/>
  </numFmts>
  <fonts count="22" x14ac:knownFonts="1">
    <font>
      <color theme="1"/>
      <family val="2"/>
      <scheme val="minor"/>
      <sz val="11"/>
      <name val="Calibri"/>
    </font>
    <font>
      <b/>
      <color rgb="14213D"/>
      <sz val="24"/>
      <name val="Aptos"/>
    </font>
    <font>
      <color rgb="4A4F5E"/>
      <sz val="11"/>
      <name val="Aptos"/>
    </font>
    <font>
      <i/>
      <u/>
      <color rgb="9A7B4F"/>
      <sz val="9"/>
      <name val="Aptos"/>
    </font>
    <font>
      <b/>
      <color rgb="A3A9B8"/>
      <sz val="9"/>
      <name val="Aptos"/>
    </font>
    <font>
      <b/>
      <color rgb="1A1D26"/>
      <sz val="20"/>
      <name val="Aptos"/>
    </font>
    <font>
      <b/>
      <color rgb="B91C1C"/>
      <sz val="20"/>
      <name val="Aptos"/>
    </font>
    <font>
      <color rgb="A3A9B8"/>
      <sz val="8"/>
      <name val="Aptos"/>
    </font>
    <font>
      <b/>
      <color rgb="1A1D26"/>
      <sz val="14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color rgb="FFFFFF"/>
      <sz val="1"/>
      <name val="Aptos"/>
    </font>
    <font>
      <b/>
      <color rgb="14213D"/>
      <sz val="22"/>
      <name val="Aptos"/>
    </font>
    <font>
      <i/>
      <color rgb="7C8494"/>
      <sz val="9"/>
      <name val="Aptos"/>
    </font>
    <font>
      <b/>
      <color rgb="FFFFFF"/>
      <sz val="10"/>
      <name val="Aptos"/>
    </font>
    <font>
      <b/>
      <color rgb="1A1D26"/>
      <sz val="10"/>
      <name val="Aptos"/>
    </font>
    <font>
      <color rgb="1A1D26"/>
      <sz val="10"/>
      <name val="Aptos"/>
    </font>
    <font>
      <b/>
      <color rgb="14213D"/>
      <sz val="10"/>
      <name val="Aptos"/>
    </font>
    <font>
      <b/>
      <i/>
      <color rgb="4A4F5E"/>
      <sz val="10"/>
      <name val="Aptos"/>
    </font>
    <font>
      <color rgb="4A4F5E"/>
      <sz val="13"/>
      <name val="Aptos"/>
    </font>
    <font>
      <color rgb="4A4F5E"/>
      <sz val="10"/>
      <name val="Aptos"/>
    </font>
  </fonts>
  <fills count="6">
    <fill>
      <patternFill patternType="none"/>
    </fill>
    <fill>
      <patternFill patternType="gray125"/>
    </fill>
    <fill>
      <patternFill patternType="solid">
        <fgColor rgb="14213D"/>
      </patternFill>
    </fill>
    <fill>
      <patternFill patternType="solid">
        <fgColor rgb="FFFCF4"/>
      </patternFill>
    </fill>
    <fill>
      <patternFill patternType="solid">
        <fgColor rgb="EEF0F7"/>
      </patternFill>
    </fill>
    <fill>
      <patternFill patternType="solid">
        <fgColor rgb="F4F5F7"/>
      </patternFill>
    </fill>
  </fills>
  <borders count="9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 style="thin">
        <color rgb="CDD1DA"/>
      </top>
      <bottom/>
      <diagonal/>
    </border>
    <border>
      <left/>
      <right/>
      <top/>
      <bottom style="thin">
        <color rgb="E8EAF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bottom"/>
    </xf>
    <xf numFmtId="164" fontId="5" fillId="0" borderId="2" xfId="0" applyNumberFormat="1" applyFont="1" applyBorder="1" applyAlignment="1" applyProtection="1">
      <alignment horizontal="center" vertical="center"/>
    </xf>
    <xf numFmtId="164" fontId="6" fillId="0" borderId="2" xfId="0" applyNumberFormat="1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top"/>
    </xf>
    <xf numFmtId="165" fontId="5" fillId="0" borderId="2" xfId="0" applyNumberFormat="1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10" fillId="0" borderId="0" xfId="0" applyFont="1" applyAlignment="1" applyProtection="1">
      <alignment horizontal="left" vertical="center" indent="1"/>
    </xf>
    <xf numFmtId="0" fontId="11" fillId="0" borderId="0" xfId="0" applyFont="1" applyAlignment="1" applyProtection="1">
      <alignment horizontal="left" vertical="center" indent="1"/>
    </xf>
    <xf numFmtId="0" fontId="12" fillId="0" borderId="0" xfId="0" applyFont="1" applyProtection="1"/>
    <xf numFmtId="0" fontId="13" fillId="0" borderId="0" xfId="0" applyFont="1" applyAlignment="1" applyProtection="1">
      <alignment horizontal="left" vertical="center" indent="1"/>
    </xf>
    <xf numFmtId="0" fontId="14" fillId="0" borderId="0" xfId="0" applyFont="1" applyAlignment="1" applyProtection="1">
      <alignment horizontal="left" vertical="center" wrapText="1" indent="1"/>
    </xf>
    <xf numFmtId="0" fontId="15" fillId="2" borderId="0" xfId="0" applyFont="1" applyFill="1" applyAlignment="1" applyProtection="1">
      <alignment horizontal="left" vertical="center" wrapText="1" indent="1"/>
    </xf>
    <xf numFmtId="0" fontId="15" fillId="2" borderId="0" xfId="0" applyFont="1" applyFill="1" applyAlignment="1" applyProtection="1">
      <alignment horizontal="center" vertical="center" wrapText="1"/>
    </xf>
    <xf numFmtId="0" fontId="16" fillId="0" borderId="0" xfId="0" applyFont="1" applyAlignment="1" applyProtection="1">
      <alignment horizontal="left" vertical="center" indent="1"/>
    </xf>
    <xf numFmtId="164" fontId="17" fillId="3" borderId="5" xfId="0" applyNumberFormat="1" applyFont="1" applyFill="1" applyBorder="1" applyAlignment="1" applyProtection="1">
      <alignment horizontal="right" vertical="center"/>
      <protection locked="0"/>
    </xf>
    <xf numFmtId="164" fontId="18" fillId="4" borderId="6" xfId="0" applyNumberFormat="1" applyFont="1" applyFill="1" applyBorder="1" applyAlignment="1" applyProtection="1">
      <alignment horizontal="right" vertical="center"/>
    </xf>
    <xf numFmtId="0" fontId="17" fillId="3" borderId="5" xfId="0" applyFont="1" applyFill="1" applyBorder="1" applyAlignment="1" applyProtection="1">
      <alignment horizontal="left" vertical="center" indent="1"/>
      <protection locked="0"/>
    </xf>
    <xf numFmtId="0" fontId="16" fillId="5" borderId="0" xfId="0" applyFont="1" applyFill="1" applyAlignment="1" applyProtection="1">
      <alignment horizontal="left" vertical="center" indent="1"/>
    </xf>
    <xf numFmtId="0" fontId="16" fillId="0" borderId="7" xfId="0" applyFont="1" applyBorder="1" applyAlignment="1" applyProtection="1">
      <alignment horizontal="left" vertical="center" indent="1"/>
    </xf>
    <xf numFmtId="164" fontId="16" fillId="0" borderId="7" xfId="0" applyNumberFormat="1" applyFont="1" applyBorder="1" applyAlignment="1" applyProtection="1">
      <alignment horizontal="right" vertical="center"/>
    </xf>
    <xf numFmtId="0" fontId="16" fillId="0" borderId="7" xfId="0" applyFont="1" applyBorder="1" applyAlignment="1" applyProtection="1">
      <alignment horizontal="right" vertical="center"/>
    </xf>
    <xf numFmtId="0" fontId="9" fillId="4" borderId="0" xfId="0" applyFont="1" applyFill="1" applyAlignment="1" applyProtection="1">
      <alignment horizontal="left" vertical="center" indent="1"/>
    </xf>
    <xf numFmtId="0" fontId="17" fillId="4" borderId="8" xfId="0" applyFont="1" applyFill="1" applyBorder="1" applyAlignment="1" applyProtection="1">
      <alignment vertical="center" indent="1"/>
    </xf>
    <xf numFmtId="0" fontId="19" fillId="0" borderId="0" xfId="0" applyFont="1" applyAlignment="1" applyProtection="1">
      <alignment horizontal="left" vertical="center" indent="1"/>
    </xf>
    <xf numFmtId="165" fontId="17" fillId="0" borderId="8" xfId="0" applyNumberFormat="1" applyFont="1" applyBorder="1" applyAlignment="1" applyProtection="1">
      <alignment horizontal="right" vertical="center"/>
    </xf>
    <xf numFmtId="3" fontId="18" fillId="4" borderId="6" xfId="0" applyNumberFormat="1" applyFont="1" applyFill="1" applyBorder="1" applyAlignment="1" applyProtection="1">
      <alignment horizontal="right" vertical="center"/>
    </xf>
    <xf numFmtId="0" fontId="13" fillId="0" borderId="0" xfId="0" applyFont="1" applyAlignment="1">
      <alignment horizontal="left" vertical="center" indent="1"/>
    </xf>
    <xf numFmtId="0" fontId="20" fillId="0" borderId="0" xfId="0" applyFont="1" applyAlignment="1">
      <alignment horizontal="left" vertical="center" indent="1"/>
    </xf>
    <xf numFmtId="0" fontId="9" fillId="0" borderId="4" xfId="0" applyFont="1" applyBorder="1" applyAlignment="1">
      <alignment horizontal="left" vertical="center" indent="1"/>
    </xf>
    <xf numFmtId="0" fontId="21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1"/>
    </xf>
  </cellXfs>
  <cellStyles count="1">
    <cellStyle name="Normal" xfId="0" builtinId="0"/>
  </cellStyles>
  <dxfs count="2">
    <dxf>
      <font>
        <color rgb="B91C1C"/>
      </font>
    </dxf>
    <dxf>
      <font>
        <color rgb="04785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Budget vs. Actual by Category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Dashboard!$B$50</c:f>
              <c:strCache>
                <c:ptCount val="1"/>
                <c:pt idx="0">
                  <c:v>Budget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Dashboard!$C$49:$L$49</c:f>
              <c:strCache>
                <c:ptCount val="10"/>
                <c:pt idx="0">
                  <c:v>VENUE &amp; CATERING</c:v>
                </c:pt>
                <c:pt idx="1">
                  <c:v>PHOTOGRAPHY &amp; VIDEO</c:v>
                </c:pt>
                <c:pt idx="2">
                  <c:v>ATTIRE &amp; BEAUTY</c:v>
                </c:pt>
                <c:pt idx="3">
                  <c:v>FLOWERS &amp; DECOR</c:v>
                </c:pt>
                <c:pt idx="4">
                  <c:v>MUSIC &amp; ENTERTAINMENT</c:v>
                </c:pt>
                <c:pt idx="5">
                  <c:v>STATIONERY</c:v>
                </c:pt>
                <c:pt idx="6">
                  <c:v>RINGS</c:v>
                </c:pt>
                <c:pt idx="7">
                  <c:v>TRANSPORTATION</c:v>
                </c:pt>
                <c:pt idx="8">
                  <c:v>GIFTS &amp; FAVORS</c:v>
                </c:pt>
                <c:pt idx="9">
                  <c:v>MISCELLANEOUS</c:v>
                </c:pt>
              </c:strCache>
            </c:strRef>
          </c:cat>
          <c:val>
            <c:numRef>
              <c:f>Dashboard!$C$50:$L$50</c:f>
              <c:numCache>
                <c:formatCode>$#,##0</c:formatCode>
                <c:ptCount val="10"/>
                <c:pt idx="0">
                  <c:v>12000</c:v>
                </c:pt>
                <c:pt idx="1">
                  <c:v>4500</c:v>
                </c:pt>
                <c:pt idx="2">
                  <c:v>3000</c:v>
                </c:pt>
                <c:pt idx="3">
                  <c:v>2500</c:v>
                </c:pt>
                <c:pt idx="4">
                  <c:v>2000</c:v>
                </c:pt>
                <c:pt idx="5">
                  <c:v>500</c:v>
                </c:pt>
                <c:pt idx="6">
                  <c:v>3000</c:v>
                </c:pt>
                <c:pt idx="7">
                  <c:v>800</c:v>
                </c:pt>
                <c:pt idx="8">
                  <c:v>600</c:v>
                </c:pt>
                <c:pt idx="9">
                  <c:v>1500</c:v>
                </c:pt>
              </c:numCache>
            </c:numRef>
          </c:val>
        </c:ser>
        <c:ser>
          <c:idx val="1"/>
          <c:order val="1"/>
          <c:tx>
            <c:strRef>
              <c:f>Dashboard!$B$51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C27D38"/>
            </a:solidFill>
            <a:ln>
              <a:noFill/>
            </a:ln>
          </c:spPr>
          <c:cat>
            <c:strRef>
              <c:f>Dashboard!$C$49:$L$49</c:f>
              <c:strCache>
                <c:ptCount val="10"/>
                <c:pt idx="0">
                  <c:v>VENUE &amp; CATERING</c:v>
                </c:pt>
                <c:pt idx="1">
                  <c:v>PHOTOGRAPHY &amp; VIDEO</c:v>
                </c:pt>
                <c:pt idx="2">
                  <c:v>ATTIRE &amp; BEAUTY</c:v>
                </c:pt>
                <c:pt idx="3">
                  <c:v>FLOWERS &amp; DECOR</c:v>
                </c:pt>
                <c:pt idx="4">
                  <c:v>MUSIC &amp; ENTERTAINMENT</c:v>
                </c:pt>
                <c:pt idx="5">
                  <c:v>STATIONERY</c:v>
                </c:pt>
                <c:pt idx="6">
                  <c:v>RINGS</c:v>
                </c:pt>
                <c:pt idx="7">
                  <c:v>TRANSPORTATION</c:v>
                </c:pt>
                <c:pt idx="8">
                  <c:v>GIFTS &amp; FAVORS</c:v>
                </c:pt>
                <c:pt idx="9">
                  <c:v>MISCELLANEOUS</c:v>
                </c:pt>
              </c:strCache>
            </c:strRef>
          </c:cat>
          <c:val>
            <c:numRef>
              <c:f>Dashboard!$C$51:$L$51</c:f>
              <c:numCache>
                <c:formatCode>$#,##0</c:formatCode>
                <c:ptCount val="10"/>
                <c:pt idx="0">
                  <c:v>12350</c:v>
                </c:pt>
                <c:pt idx="1">
                  <c:v>4700</c:v>
                </c:pt>
                <c:pt idx="2">
                  <c:v>2980</c:v>
                </c:pt>
                <c:pt idx="3">
                  <c:v>2600</c:v>
                </c:pt>
                <c:pt idx="4">
                  <c:v>2000</c:v>
                </c:pt>
                <c:pt idx="5">
                  <c:v>490</c:v>
                </c:pt>
                <c:pt idx="6">
                  <c:v>3050</c:v>
                </c:pt>
                <c:pt idx="7">
                  <c:v>750</c:v>
                </c:pt>
                <c:pt idx="8">
                  <c:v>560</c:v>
                </c:pt>
                <c:pt idx="9">
                  <c:v>1175</c:v>
                </c:pt>
              </c:numCache>
            </c:numRef>
          </c:val>
        </c:ser>
        <c:axId val="111111111"/>
        <c:axId val="222222222"/>
      </c:barChart>
      <c:catAx>
        <c:axId val="111111111"/>
        <c:scaling>
          <c:orientation val="minMax"/>
        </c:scaling>
        <c:delete val="0"/>
        <c:axPos val="l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b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Spending Breakdown by Category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Dashboard!$B$52</c:f>
              <c:strCache>
                <c:ptCount val="1"/>
                <c:pt idx="0">
                  <c:v>Spending</c:v>
                </c:pt>
              </c:strCache>
            </c:strRef>
          </c:tx>
          <c:dPt>
            <c:idx val="0"/>
            <c:spPr>
              <a:solidFill>
                <a:srgbClr val="14213D"/>
              </a:solidFill>
              <a:ln>
                <a:noFill/>
              </a:ln>
            </c:spPr>
          </c:dPt>
          <c:dPt>
            <c:idx val="1"/>
            <c:spPr>
              <a:solidFill>
                <a:srgbClr val="9A7B4F"/>
              </a:solidFill>
              <a:ln>
                <a:noFill/>
              </a:ln>
            </c:spPr>
          </c:dPt>
          <c:dPt>
            <c:idx val="2"/>
            <c:spPr>
              <a:solidFill>
                <a:srgbClr val="047857"/>
              </a:solidFill>
              <a:ln>
                <a:noFill/>
              </a:ln>
            </c:spPr>
          </c:dPt>
          <c:dPt>
            <c:idx val="3"/>
            <c:spPr>
              <a:solidFill>
                <a:srgbClr val="5B6ABF"/>
              </a:solidFill>
              <a:ln>
                <a:noFill/>
              </a:ln>
            </c:spPr>
          </c:dPt>
          <c:dPt>
            <c:idx val="4"/>
            <c:spPr>
              <a:solidFill>
                <a:srgbClr val="C27D38"/>
              </a:solidFill>
              <a:ln>
                <a:noFill/>
              </a:ln>
            </c:spPr>
          </c:dPt>
          <c:dPt>
            <c:idx val="5"/>
            <c:spPr>
              <a:solidFill>
                <a:srgbClr val="9F1239"/>
              </a:solidFill>
              <a:ln>
                <a:noFill/>
              </a:ln>
            </c:spPr>
          </c:dPt>
          <c:dPt>
            <c:idx val="6"/>
            <c:spPr>
              <a:solidFill>
                <a:srgbClr val="2C3E6B"/>
              </a:solidFill>
              <a:ln>
                <a:noFill/>
              </a:ln>
            </c:spPr>
          </c:dPt>
          <c:dPt>
            <c:idx val="7"/>
            <c:spPr>
              <a:solidFill>
                <a:srgbClr val="4A4F5E"/>
              </a:solidFill>
              <a:ln>
                <a:noFill/>
              </a:ln>
            </c:spPr>
          </c:dPt>
          <c:dPt>
            <c:idx val="8"/>
            <c:spPr>
              <a:solidFill>
                <a:srgbClr val="14213D"/>
              </a:solidFill>
              <a:ln>
                <a:noFill/>
              </a:ln>
            </c:spPr>
          </c:dPt>
          <c:dPt>
            <c:idx val="9"/>
            <c:spPr>
              <a:solidFill>
                <a:srgbClr val="9A7B4F"/>
              </a:solidFill>
              <a:ln>
                <a:noFill/>
              </a:ln>
            </c:spPr>
          </c:dPt>
          <c:cat>
            <c:strRef>
              <c:f>Dashboard!$C$52:$L$52</c:f>
              <c:strCache>
                <c:ptCount val="10"/>
                <c:pt idx="0">
                  <c:v>VENUE &amp; CATERING</c:v>
                </c:pt>
                <c:pt idx="1">
                  <c:v>PHOTOGRAPHY &amp; VIDEO</c:v>
                </c:pt>
                <c:pt idx="2">
                  <c:v>ATTIRE &amp; BEAUTY</c:v>
                </c:pt>
                <c:pt idx="3">
                  <c:v>FLOWERS &amp; DECOR</c:v>
                </c:pt>
                <c:pt idx="4">
                  <c:v>MUSIC &amp; ENTERTAINMENT</c:v>
                </c:pt>
                <c:pt idx="5">
                  <c:v>STATIONERY</c:v>
                </c:pt>
                <c:pt idx="6">
                  <c:v>RINGS</c:v>
                </c:pt>
                <c:pt idx="7">
                  <c:v>TRANSPORTATION</c:v>
                </c:pt>
                <c:pt idx="8">
                  <c:v>GIFTS &amp; FAVORS</c:v>
                </c:pt>
                <c:pt idx="9">
                  <c:v>MISCELLANEOUS</c:v>
                </c:pt>
              </c:strCache>
            </c:strRef>
          </c:cat>
          <c:val>
            <c:numRef>
              <c:f>Dashboard!$C$53:$L$53</c:f>
              <c:numCache>
                <c:formatCode>$#,##0</c:formatCode>
                <c:ptCount val="10"/>
                <c:pt idx="0">
                  <c:v>12350</c:v>
                </c:pt>
                <c:pt idx="1">
                  <c:v>4700</c:v>
                </c:pt>
                <c:pt idx="2">
                  <c:v>2980</c:v>
                </c:pt>
                <c:pt idx="3">
                  <c:v>2600</c:v>
                </c:pt>
                <c:pt idx="4">
                  <c:v>2000</c:v>
                </c:pt>
                <c:pt idx="5">
                  <c:v>490</c:v>
                </c:pt>
                <c:pt idx="6">
                  <c:v>3050</c:v>
                </c:pt>
                <c:pt idx="7">
                  <c:v>750</c:v>
                </c:pt>
                <c:pt idx="8">
                  <c:v>560</c:v>
                </c:pt>
                <c:pt idx="9">
                  <c:v>1175</c:v>
                </c:pt>
              </c:numCache>
            </c:numRef>
          </c:val>
        </c:ser>
      </c:pieChart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9</xdr:col>
      <xdr:colOff>0</xdr:colOff>
      <xdr:row>30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9</xdr:col>
      <xdr:colOff>0</xdr:colOff>
      <xdr:row>47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?ref=excel-free" TargetMode="External"/><Relationship Id="rId2" Type="http://schemas.openxmlformats.org/officeDocument/2006/relationships/hyperlink" Target="https://www.financialaha.com/spreadsheet-templates/?ref=excel-free" TargetMode="External"/><Relationship Id="rIdDrawing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F77"/>
  <sheetViews>
    <sheetView workbookViewId="0" showGridLines="0" zoomScale="125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28" customWidth="1"/>
    <col min="2" max="5" width="14" customWidth="1"/>
    <col min="6" max="6" width="22" customWidth="1"/>
  </cols>
  <sheetData>
    <row r="1" ht="48" customHeight="1" spans="1:6" x14ac:dyDescent="0.25">
      <c r="A1" s="16" t="s">
        <v>33</v>
      </c>
      <c r="B1" s="16"/>
      <c r="C1" s="16"/>
      <c r="D1" s="16"/>
      <c r="E1" s="16"/>
      <c r="F1" s="16"/>
    </row>
    <row r="2" ht="24" customHeight="1" spans="1:6" x14ac:dyDescent="0.25">
      <c r="A2" s="17" t="s">
        <v>34</v>
      </c>
      <c r="B2" s="17"/>
      <c r="C2" s="17"/>
      <c r="D2" s="17"/>
      <c r="E2" s="17"/>
      <c r="F2" s="17"/>
    </row>
    <row r="3" ht="14" customHeight="1" x14ac:dyDescent="0.25"/>
    <row r="4" ht="28" customHeight="1" spans="1:6" x14ac:dyDescent="0.25">
      <c r="A4" s="11" t="s">
        <v>12</v>
      </c>
      <c r="B4" s="12"/>
      <c r="C4" s="12"/>
      <c r="D4" s="12"/>
      <c r="E4" s="12"/>
      <c r="F4" s="12"/>
    </row>
    <row r="5" ht="32" customHeight="1" spans="1:6" x14ac:dyDescent="0.25">
      <c r="A5" s="18" t="s">
        <v>35</v>
      </c>
      <c r="B5" s="19" t="s">
        <v>36</v>
      </c>
      <c r="C5" s="19" t="s">
        <v>31</v>
      </c>
      <c r="D5" s="19" t="s">
        <v>37</v>
      </c>
      <c r="E5" s="19" t="s">
        <v>38</v>
      </c>
      <c r="F5" s="18" t="s">
        <v>39</v>
      </c>
    </row>
    <row r="6" ht="26" customHeight="1" spans="1:6" x14ac:dyDescent="0.25">
      <c r="A6" s="20" t="s">
        <v>40</v>
      </c>
      <c r="B6" s="21">
        <v>5000</v>
      </c>
      <c r="C6" s="21">
        <v>5200</v>
      </c>
      <c r="D6" s="21">
        <v>5200</v>
      </c>
      <c r="E6" s="22">
        <f>C6-D6</f>
        <v>0</v>
      </c>
      <c r="F6" s="23" t="s">
        <v>20</v>
      </c>
    </row>
    <row r="7" ht="26" customHeight="1" spans="1:6" x14ac:dyDescent="0.25">
      <c r="A7" s="24" t="s">
        <v>41</v>
      </c>
      <c r="B7" s="21">
        <v>4500</v>
      </c>
      <c r="C7" s="21">
        <v>4800</v>
      </c>
      <c r="D7" s="21">
        <v>2400</v>
      </c>
      <c r="E7" s="22">
        <f>C7-D7</f>
        <v>2400</v>
      </c>
      <c r="F7" s="23" t="s">
        <v>20</v>
      </c>
    </row>
    <row r="8" ht="26" customHeight="1" spans="1:6" x14ac:dyDescent="0.25">
      <c r="A8" s="20" t="s">
        <v>42</v>
      </c>
      <c r="B8" s="21">
        <v>1500</v>
      </c>
      <c r="C8" s="21">
        <v>1400</v>
      </c>
      <c r="D8" s="21">
        <v>700</v>
      </c>
      <c r="E8" s="22">
        <f>C8-D8</f>
        <v>700</v>
      </c>
      <c r="F8" s="23" t="s">
        <v>20</v>
      </c>
    </row>
    <row r="9" ht="26" customHeight="1" spans="1:6" x14ac:dyDescent="0.25">
      <c r="A9" s="24" t="s">
        <v>43</v>
      </c>
      <c r="B9" s="21">
        <v>1000</v>
      </c>
      <c r="C9" s="21">
        <v>950</v>
      </c>
      <c r="D9" s="21">
        <v>950</v>
      </c>
      <c r="E9" s="22">
        <f>C9-D9</f>
        <v>0</v>
      </c>
      <c r="F9" s="23" t="s">
        <v>20</v>
      </c>
    </row>
    <row r="10" ht="26" customHeight="1" spans="1:6" x14ac:dyDescent="0.25">
      <c r="A10" s="25" t="s">
        <v>44</v>
      </c>
      <c r="B10" s="26">
        <f>SUM(B6:B9)</f>
        <v>12000</v>
      </c>
      <c r="C10" s="26">
        <f>SUM(C6:C9)</f>
        <v>12350</v>
      </c>
      <c r="D10" s="26">
        <f>SUM(D6:D9)</f>
        <v>9250</v>
      </c>
      <c r="E10" s="26">
        <f>C10-D10</f>
        <v>3100</v>
      </c>
      <c r="F10" s="27" t="s">
        <v>20</v>
      </c>
    </row>
    <row r="11" ht="14" customHeight="1" x14ac:dyDescent="0.25"/>
    <row r="12" ht="28" customHeight="1" spans="1:6" x14ac:dyDescent="0.25">
      <c r="A12" s="11" t="s">
        <v>21</v>
      </c>
      <c r="B12" s="12"/>
      <c r="C12" s="12"/>
      <c r="D12" s="12"/>
      <c r="E12" s="12"/>
      <c r="F12" s="12"/>
    </row>
    <row r="13" ht="32" customHeight="1" spans="1:6" x14ac:dyDescent="0.25">
      <c r="A13" s="18" t="s">
        <v>35</v>
      </c>
      <c r="B13" s="19" t="s">
        <v>36</v>
      </c>
      <c r="C13" s="19" t="s">
        <v>31</v>
      </c>
      <c r="D13" s="19" t="s">
        <v>37</v>
      </c>
      <c r="E13" s="19" t="s">
        <v>38</v>
      </c>
      <c r="F13" s="18" t="s">
        <v>39</v>
      </c>
    </row>
    <row r="14" ht="26" customHeight="1" spans="1:6" x14ac:dyDescent="0.25">
      <c r="A14" s="20" t="s">
        <v>45</v>
      </c>
      <c r="B14" s="21">
        <v>3000</v>
      </c>
      <c r="C14" s="21">
        <v>3200</v>
      </c>
      <c r="D14" s="21">
        <v>1600</v>
      </c>
      <c r="E14" s="22">
        <f>C14-D14</f>
        <v>1600</v>
      </c>
      <c r="F14" s="23" t="s">
        <v>20</v>
      </c>
    </row>
    <row r="15" ht="26" customHeight="1" spans="1:6" x14ac:dyDescent="0.25">
      <c r="A15" s="24" t="s">
        <v>46</v>
      </c>
      <c r="B15" s="21">
        <v>1500</v>
      </c>
      <c r="C15" s="21">
        <v>1500</v>
      </c>
      <c r="D15" s="21">
        <v>750</v>
      </c>
      <c r="E15" s="22">
        <f>C15-D15</f>
        <v>750</v>
      </c>
      <c r="F15" s="23" t="s">
        <v>20</v>
      </c>
    </row>
    <row r="16" ht="26" customHeight="1" spans="1:6" x14ac:dyDescent="0.25">
      <c r="A16" s="25" t="s">
        <v>47</v>
      </c>
      <c r="B16" s="26">
        <f>SUM(B14:B15)</f>
        <v>4500</v>
      </c>
      <c r="C16" s="26">
        <f>SUM(C14:C15)</f>
        <v>4700</v>
      </c>
      <c r="D16" s="26">
        <f>SUM(D14:D15)</f>
        <v>2350</v>
      </c>
      <c r="E16" s="26">
        <f>C16-D16</f>
        <v>2350</v>
      </c>
      <c r="F16" s="27" t="s">
        <v>20</v>
      </c>
    </row>
    <row r="17" ht="14" customHeight="1" x14ac:dyDescent="0.25"/>
    <row r="18" ht="28" customHeight="1" spans="1:6" x14ac:dyDescent="0.25">
      <c r="A18" s="11" t="s">
        <v>22</v>
      </c>
      <c r="B18" s="12"/>
      <c r="C18" s="12"/>
      <c r="D18" s="12"/>
      <c r="E18" s="12"/>
      <c r="F18" s="12"/>
    </row>
    <row r="19" ht="32" customHeight="1" spans="1:6" x14ac:dyDescent="0.25">
      <c r="A19" s="18" t="s">
        <v>35</v>
      </c>
      <c r="B19" s="19" t="s">
        <v>36</v>
      </c>
      <c r="C19" s="19" t="s">
        <v>31</v>
      </c>
      <c r="D19" s="19" t="s">
        <v>37</v>
      </c>
      <c r="E19" s="19" t="s">
        <v>38</v>
      </c>
      <c r="F19" s="18" t="s">
        <v>39</v>
      </c>
    </row>
    <row r="20" ht="26" customHeight="1" spans="1:6" x14ac:dyDescent="0.25">
      <c r="A20" s="20" t="s">
        <v>48</v>
      </c>
      <c r="B20" s="21">
        <v>1500</v>
      </c>
      <c r="C20" s="21">
        <v>1600</v>
      </c>
      <c r="D20" s="21">
        <v>1600</v>
      </c>
      <c r="E20" s="22">
        <f>C20-D20</f>
        <v>0</v>
      </c>
      <c r="F20" s="23" t="s">
        <v>20</v>
      </c>
    </row>
    <row r="21" ht="26" customHeight="1" spans="1:6" x14ac:dyDescent="0.25">
      <c r="A21" s="24" t="s">
        <v>49</v>
      </c>
      <c r="B21" s="21">
        <v>400</v>
      </c>
      <c r="C21" s="21">
        <v>350</v>
      </c>
      <c r="D21" s="21">
        <v>350</v>
      </c>
      <c r="E21" s="22">
        <f>C21-D21</f>
        <v>0</v>
      </c>
      <c r="F21" s="23" t="s">
        <v>20</v>
      </c>
    </row>
    <row r="22" ht="26" customHeight="1" spans="1:6" x14ac:dyDescent="0.25">
      <c r="A22" s="20" t="s">
        <v>50</v>
      </c>
      <c r="B22" s="21">
        <v>800</v>
      </c>
      <c r="C22" s="21">
        <v>750</v>
      </c>
      <c r="D22" s="21">
        <v>375</v>
      </c>
      <c r="E22" s="22">
        <f>C22-D22</f>
        <v>375</v>
      </c>
      <c r="F22" s="23" t="s">
        <v>20</v>
      </c>
    </row>
    <row r="23" ht="26" customHeight="1" spans="1:6" x14ac:dyDescent="0.25">
      <c r="A23" s="24" t="s">
        <v>51</v>
      </c>
      <c r="B23" s="21">
        <v>300</v>
      </c>
      <c r="C23" s="21">
        <v>280</v>
      </c>
      <c r="D23" s="21">
        <v>280</v>
      </c>
      <c r="E23" s="22">
        <f>C23-D23</f>
        <v>0</v>
      </c>
      <c r="F23" s="23" t="s">
        <v>20</v>
      </c>
    </row>
    <row r="24" ht="26" customHeight="1" spans="1:6" x14ac:dyDescent="0.25">
      <c r="A24" s="25" t="s">
        <v>52</v>
      </c>
      <c r="B24" s="26">
        <f>SUM(B20:B23)</f>
        <v>3000</v>
      </c>
      <c r="C24" s="26">
        <f>SUM(C20:C23)</f>
        <v>2980</v>
      </c>
      <c r="D24" s="26">
        <f>SUM(D20:D23)</f>
        <v>2605</v>
      </c>
      <c r="E24" s="26">
        <f>C24-D24</f>
        <v>375</v>
      </c>
      <c r="F24" s="27" t="s">
        <v>20</v>
      </c>
    </row>
    <row r="25" ht="14" customHeight="1" x14ac:dyDescent="0.25"/>
    <row r="26" ht="28" customHeight="1" spans="1:6" x14ac:dyDescent="0.25">
      <c r="A26" s="11" t="s">
        <v>23</v>
      </c>
      <c r="B26" s="12"/>
      <c r="C26" s="12"/>
      <c r="D26" s="12"/>
      <c r="E26" s="12"/>
      <c r="F26" s="12"/>
    </row>
    <row r="27" ht="32" customHeight="1" spans="1:6" x14ac:dyDescent="0.25">
      <c r="A27" s="18" t="s">
        <v>35</v>
      </c>
      <c r="B27" s="19" t="s">
        <v>36</v>
      </c>
      <c r="C27" s="19" t="s">
        <v>31</v>
      </c>
      <c r="D27" s="19" t="s">
        <v>37</v>
      </c>
      <c r="E27" s="19" t="s">
        <v>38</v>
      </c>
      <c r="F27" s="18" t="s">
        <v>39</v>
      </c>
    </row>
    <row r="28" ht="26" customHeight="1" spans="1:6" x14ac:dyDescent="0.25">
      <c r="A28" s="20" t="s">
        <v>53</v>
      </c>
      <c r="B28" s="21">
        <v>800</v>
      </c>
      <c r="C28" s="21">
        <v>850</v>
      </c>
      <c r="D28" s="21">
        <v>425</v>
      </c>
      <c r="E28" s="22">
        <f>C28-D28</f>
        <v>425</v>
      </c>
      <c r="F28" s="23" t="s">
        <v>20</v>
      </c>
    </row>
    <row r="29" ht="26" customHeight="1" spans="1:6" x14ac:dyDescent="0.25">
      <c r="A29" s="24" t="s">
        <v>54</v>
      </c>
      <c r="B29" s="21">
        <v>1000</v>
      </c>
      <c r="C29" s="21">
        <v>1100</v>
      </c>
      <c r="D29" s="21">
        <v>550</v>
      </c>
      <c r="E29" s="22">
        <f>C29-D29</f>
        <v>550</v>
      </c>
      <c r="F29" s="23" t="s">
        <v>20</v>
      </c>
    </row>
    <row r="30" ht="26" customHeight="1" spans="1:6" x14ac:dyDescent="0.25">
      <c r="A30" s="20" t="s">
        <v>55</v>
      </c>
      <c r="B30" s="21">
        <v>700</v>
      </c>
      <c r="C30" s="21">
        <v>650</v>
      </c>
      <c r="D30" s="21">
        <v>325</v>
      </c>
      <c r="E30" s="22">
        <f>C30-D30</f>
        <v>325</v>
      </c>
      <c r="F30" s="23" t="s">
        <v>20</v>
      </c>
    </row>
    <row r="31" ht="26" customHeight="1" spans="1:6" x14ac:dyDescent="0.25">
      <c r="A31" s="25" t="s">
        <v>56</v>
      </c>
      <c r="B31" s="26">
        <f>SUM(B28:B30)</f>
        <v>2500</v>
      </c>
      <c r="C31" s="26">
        <f>SUM(C28:C30)</f>
        <v>2600</v>
      </c>
      <c r="D31" s="26">
        <f>SUM(D28:D30)</f>
        <v>1300</v>
      </c>
      <c r="E31" s="26">
        <f>C31-D31</f>
        <v>1300</v>
      </c>
      <c r="F31" s="27" t="s">
        <v>20</v>
      </c>
    </row>
    <row r="32" ht="14" customHeight="1" x14ac:dyDescent="0.25"/>
    <row r="33" ht="28" customHeight="1" spans="1:6" x14ac:dyDescent="0.25">
      <c r="A33" s="11" t="s">
        <v>24</v>
      </c>
      <c r="B33" s="12"/>
      <c r="C33" s="12"/>
      <c r="D33" s="12"/>
      <c r="E33" s="12"/>
      <c r="F33" s="12"/>
    </row>
    <row r="34" ht="32" customHeight="1" spans="1:6" x14ac:dyDescent="0.25">
      <c r="A34" s="18" t="s">
        <v>35</v>
      </c>
      <c r="B34" s="19" t="s">
        <v>36</v>
      </c>
      <c r="C34" s="19" t="s">
        <v>31</v>
      </c>
      <c r="D34" s="19" t="s">
        <v>37</v>
      </c>
      <c r="E34" s="19" t="s">
        <v>38</v>
      </c>
      <c r="F34" s="18" t="s">
        <v>39</v>
      </c>
    </row>
    <row r="35" ht="26" customHeight="1" spans="1:6" x14ac:dyDescent="0.25">
      <c r="A35" s="20" t="s">
        <v>57</v>
      </c>
      <c r="B35" s="21">
        <v>1500</v>
      </c>
      <c r="C35" s="21">
        <v>1500</v>
      </c>
      <c r="D35" s="21">
        <v>750</v>
      </c>
      <c r="E35" s="22">
        <f>C35-D35</f>
        <v>750</v>
      </c>
      <c r="F35" s="23" t="s">
        <v>20</v>
      </c>
    </row>
    <row r="36" ht="26" customHeight="1" spans="1:6" x14ac:dyDescent="0.25">
      <c r="A36" s="24" t="s">
        <v>58</v>
      </c>
      <c r="B36" s="21">
        <v>500</v>
      </c>
      <c r="C36" s="21">
        <v>500</v>
      </c>
      <c r="D36" s="21">
        <v>250</v>
      </c>
      <c r="E36" s="22">
        <f>C36-D36</f>
        <v>250</v>
      </c>
      <c r="F36" s="23" t="s">
        <v>20</v>
      </c>
    </row>
    <row r="37" ht="26" customHeight="1" spans="1:6" x14ac:dyDescent="0.25">
      <c r="A37" s="25" t="s">
        <v>59</v>
      </c>
      <c r="B37" s="26">
        <f>SUM(B35:B36)</f>
        <v>2000</v>
      </c>
      <c r="C37" s="26">
        <f>SUM(C35:C36)</f>
        <v>2000</v>
      </c>
      <c r="D37" s="26">
        <f>SUM(D35:D36)</f>
        <v>1000</v>
      </c>
      <c r="E37" s="26">
        <f>C37-D37</f>
        <v>1000</v>
      </c>
      <c r="F37" s="27" t="s">
        <v>20</v>
      </c>
    </row>
    <row r="38" ht="14" customHeight="1" x14ac:dyDescent="0.25"/>
    <row r="39" ht="28" customHeight="1" spans="1:6" x14ac:dyDescent="0.25">
      <c r="A39" s="11" t="s">
        <v>25</v>
      </c>
      <c r="B39" s="12"/>
      <c r="C39" s="12"/>
      <c r="D39" s="12"/>
      <c r="E39" s="12"/>
      <c r="F39" s="12"/>
    </row>
    <row r="40" ht="32" customHeight="1" spans="1:6" x14ac:dyDescent="0.25">
      <c r="A40" s="18" t="s">
        <v>35</v>
      </c>
      <c r="B40" s="19" t="s">
        <v>36</v>
      </c>
      <c r="C40" s="19" t="s">
        <v>31</v>
      </c>
      <c r="D40" s="19" t="s">
        <v>37</v>
      </c>
      <c r="E40" s="19" t="s">
        <v>38</v>
      </c>
      <c r="F40" s="18" t="s">
        <v>39</v>
      </c>
    </row>
    <row r="41" ht="26" customHeight="1" spans="1:6" x14ac:dyDescent="0.25">
      <c r="A41" s="20" t="s">
        <v>60</v>
      </c>
      <c r="B41" s="21">
        <v>300</v>
      </c>
      <c r="C41" s="21">
        <v>320</v>
      </c>
      <c r="D41" s="21">
        <v>320</v>
      </c>
      <c r="E41" s="22">
        <f>C41-D41</f>
        <v>0</v>
      </c>
      <c r="F41" s="23" t="s">
        <v>20</v>
      </c>
    </row>
    <row r="42" ht="26" customHeight="1" spans="1:6" x14ac:dyDescent="0.25">
      <c r="A42" s="24" t="s">
        <v>61</v>
      </c>
      <c r="B42" s="21">
        <v>100</v>
      </c>
      <c r="C42" s="21">
        <v>80</v>
      </c>
      <c r="D42" s="21">
        <v>80</v>
      </c>
      <c r="E42" s="22">
        <f>C42-D42</f>
        <v>0</v>
      </c>
      <c r="F42" s="23" t="s">
        <v>20</v>
      </c>
    </row>
    <row r="43" ht="26" customHeight="1" spans="1:6" x14ac:dyDescent="0.25">
      <c r="A43" s="20" t="s">
        <v>62</v>
      </c>
      <c r="B43" s="21">
        <v>100</v>
      </c>
      <c r="C43" s="21">
        <v>90</v>
      </c>
      <c r="D43" s="21">
        <v>0</v>
      </c>
      <c r="E43" s="22">
        <f>C43-D43</f>
        <v>90</v>
      </c>
      <c r="F43" s="23" t="s">
        <v>20</v>
      </c>
    </row>
    <row r="44" ht="26" customHeight="1" spans="1:6" x14ac:dyDescent="0.25">
      <c r="A44" s="25" t="s">
        <v>63</v>
      </c>
      <c r="B44" s="26">
        <f>SUM(B41:B43)</f>
        <v>500</v>
      </c>
      <c r="C44" s="26">
        <f>SUM(C41:C43)</f>
        <v>490</v>
      </c>
      <c r="D44" s="26">
        <f>SUM(D41:D43)</f>
        <v>400</v>
      </c>
      <c r="E44" s="26">
        <f>C44-D44</f>
        <v>90</v>
      </c>
      <c r="F44" s="27" t="s">
        <v>20</v>
      </c>
    </row>
    <row r="45" ht="14" customHeight="1" x14ac:dyDescent="0.25"/>
    <row r="46" ht="28" customHeight="1" spans="1:6" x14ac:dyDescent="0.25">
      <c r="A46" s="11" t="s">
        <v>26</v>
      </c>
      <c r="B46" s="12"/>
      <c r="C46" s="12"/>
      <c r="D46" s="12"/>
      <c r="E46" s="12"/>
      <c r="F46" s="12"/>
    </row>
    <row r="47" ht="32" customHeight="1" spans="1:6" x14ac:dyDescent="0.25">
      <c r="A47" s="18" t="s">
        <v>35</v>
      </c>
      <c r="B47" s="19" t="s">
        <v>36</v>
      </c>
      <c r="C47" s="19" t="s">
        <v>31</v>
      </c>
      <c r="D47" s="19" t="s">
        <v>37</v>
      </c>
      <c r="E47" s="19" t="s">
        <v>38</v>
      </c>
      <c r="F47" s="18" t="s">
        <v>39</v>
      </c>
    </row>
    <row r="48" ht="26" customHeight="1" spans="1:6" x14ac:dyDescent="0.25">
      <c r="A48" s="20" t="s">
        <v>64</v>
      </c>
      <c r="B48" s="21">
        <v>2000</v>
      </c>
      <c r="C48" s="21">
        <v>2100</v>
      </c>
      <c r="D48" s="21">
        <v>2100</v>
      </c>
      <c r="E48" s="22">
        <f>C48-D48</f>
        <v>0</v>
      </c>
      <c r="F48" s="23" t="s">
        <v>20</v>
      </c>
    </row>
    <row r="49" ht="26" customHeight="1" spans="1:6" x14ac:dyDescent="0.25">
      <c r="A49" s="24" t="s">
        <v>65</v>
      </c>
      <c r="B49" s="21">
        <v>1000</v>
      </c>
      <c r="C49" s="21">
        <v>950</v>
      </c>
      <c r="D49" s="21">
        <v>950</v>
      </c>
      <c r="E49" s="22">
        <f>C49-D49</f>
        <v>0</v>
      </c>
      <c r="F49" s="23" t="s">
        <v>20</v>
      </c>
    </row>
    <row r="50" ht="26" customHeight="1" spans="1:6" x14ac:dyDescent="0.25">
      <c r="A50" s="25" t="s">
        <v>66</v>
      </c>
      <c r="B50" s="26">
        <f>SUM(B48:B49)</f>
        <v>3000</v>
      </c>
      <c r="C50" s="26">
        <f>SUM(C48:C49)</f>
        <v>3050</v>
      </c>
      <c r="D50" s="26">
        <f>SUM(D48:D49)</f>
        <v>3050</v>
      </c>
      <c r="E50" s="26">
        <f>C50-D50</f>
        <v>0</v>
      </c>
      <c r="F50" s="27" t="s">
        <v>20</v>
      </c>
    </row>
    <row r="51" ht="14" customHeight="1" x14ac:dyDescent="0.25"/>
    <row r="52" ht="28" customHeight="1" spans="1:6" x14ac:dyDescent="0.25">
      <c r="A52" s="11" t="s">
        <v>27</v>
      </c>
      <c r="B52" s="12"/>
      <c r="C52" s="12"/>
      <c r="D52" s="12"/>
      <c r="E52" s="12"/>
      <c r="F52" s="12"/>
    </row>
    <row r="53" ht="32" customHeight="1" spans="1:6" x14ac:dyDescent="0.25">
      <c r="A53" s="18" t="s">
        <v>35</v>
      </c>
      <c r="B53" s="19" t="s">
        <v>36</v>
      </c>
      <c r="C53" s="19" t="s">
        <v>31</v>
      </c>
      <c r="D53" s="19" t="s">
        <v>37</v>
      </c>
      <c r="E53" s="19" t="s">
        <v>38</v>
      </c>
      <c r="F53" s="18" t="s">
        <v>39</v>
      </c>
    </row>
    <row r="54" ht="26" customHeight="1" spans="1:6" x14ac:dyDescent="0.25">
      <c r="A54" s="20" t="s">
        <v>67</v>
      </c>
      <c r="B54" s="21">
        <v>800</v>
      </c>
      <c r="C54" s="21">
        <v>750</v>
      </c>
      <c r="D54" s="21">
        <v>375</v>
      </c>
      <c r="E54" s="22">
        <f>C54-D54</f>
        <v>375</v>
      </c>
      <c r="F54" s="23" t="s">
        <v>20</v>
      </c>
    </row>
    <row r="55" ht="26" customHeight="1" spans="1:6" x14ac:dyDescent="0.25">
      <c r="A55" s="25" t="s">
        <v>68</v>
      </c>
      <c r="B55" s="26">
        <f>SUM(B54:B54)</f>
        <v>800</v>
      </c>
      <c r="C55" s="26">
        <f>SUM(C54:C54)</f>
        <v>750</v>
      </c>
      <c r="D55" s="26">
        <f>SUM(D54:D54)</f>
        <v>375</v>
      </c>
      <c r="E55" s="26">
        <f>C55-D55</f>
        <v>375</v>
      </c>
      <c r="F55" s="27" t="s">
        <v>20</v>
      </c>
    </row>
    <row r="56" ht="14" customHeight="1" x14ac:dyDescent="0.25"/>
    <row r="57" ht="28" customHeight="1" spans="1:6" x14ac:dyDescent="0.25">
      <c r="A57" s="11" t="s">
        <v>28</v>
      </c>
      <c r="B57" s="12"/>
      <c r="C57" s="12"/>
      <c r="D57" s="12"/>
      <c r="E57" s="12"/>
      <c r="F57" s="12"/>
    </row>
    <row r="58" ht="32" customHeight="1" spans="1:6" x14ac:dyDescent="0.25">
      <c r="A58" s="18" t="s">
        <v>35</v>
      </c>
      <c r="B58" s="19" t="s">
        <v>36</v>
      </c>
      <c r="C58" s="19" t="s">
        <v>31</v>
      </c>
      <c r="D58" s="19" t="s">
        <v>37</v>
      </c>
      <c r="E58" s="19" t="s">
        <v>38</v>
      </c>
      <c r="F58" s="18" t="s">
        <v>39</v>
      </c>
    </row>
    <row r="59" ht="26" customHeight="1" spans="1:6" x14ac:dyDescent="0.25">
      <c r="A59" s="20" t="s">
        <v>69</v>
      </c>
      <c r="B59" s="21">
        <v>400</v>
      </c>
      <c r="C59" s="21">
        <v>380</v>
      </c>
      <c r="D59" s="21">
        <v>380</v>
      </c>
      <c r="E59" s="22">
        <f>C59-D59</f>
        <v>0</v>
      </c>
      <c r="F59" s="23" t="s">
        <v>20</v>
      </c>
    </row>
    <row r="60" ht="26" customHeight="1" spans="1:6" x14ac:dyDescent="0.25">
      <c r="A60" s="24" t="s">
        <v>70</v>
      </c>
      <c r="B60" s="21">
        <v>200</v>
      </c>
      <c r="C60" s="21">
        <v>180</v>
      </c>
      <c r="D60" s="21">
        <v>0</v>
      </c>
      <c r="E60" s="22">
        <f>C60-D60</f>
        <v>180</v>
      </c>
      <c r="F60" s="23" t="s">
        <v>20</v>
      </c>
    </row>
    <row r="61" ht="26" customHeight="1" spans="1:6" x14ac:dyDescent="0.25">
      <c r="A61" s="25" t="s">
        <v>71</v>
      </c>
      <c r="B61" s="26">
        <f>SUM(B59:B60)</f>
        <v>600</v>
      </c>
      <c r="C61" s="26">
        <f>SUM(C59:C60)</f>
        <v>560</v>
      </c>
      <c r="D61" s="26">
        <f>SUM(D59:D60)</f>
        <v>380</v>
      </c>
      <c r="E61" s="26">
        <f>C61-D61</f>
        <v>180</v>
      </c>
      <c r="F61" s="27" t="s">
        <v>20</v>
      </c>
    </row>
    <row r="62" ht="14" customHeight="1" x14ac:dyDescent="0.25"/>
    <row r="63" ht="28" customHeight="1" spans="1:6" x14ac:dyDescent="0.25">
      <c r="A63" s="11" t="s">
        <v>29</v>
      </c>
      <c r="B63" s="12"/>
      <c r="C63" s="12"/>
      <c r="D63" s="12"/>
      <c r="E63" s="12"/>
      <c r="F63" s="12"/>
    </row>
    <row r="64" ht="32" customHeight="1" spans="1:6" x14ac:dyDescent="0.25">
      <c r="A64" s="18" t="s">
        <v>35</v>
      </c>
      <c r="B64" s="19" t="s">
        <v>36</v>
      </c>
      <c r="C64" s="19" t="s">
        <v>31</v>
      </c>
      <c r="D64" s="19" t="s">
        <v>37</v>
      </c>
      <c r="E64" s="19" t="s">
        <v>38</v>
      </c>
      <c r="F64" s="18" t="s">
        <v>39</v>
      </c>
    </row>
    <row r="65" ht="26" customHeight="1" spans="1:6" x14ac:dyDescent="0.25">
      <c r="A65" s="20" t="s">
        <v>72</v>
      </c>
      <c r="B65" s="21">
        <v>100</v>
      </c>
      <c r="C65" s="21">
        <v>75</v>
      </c>
      <c r="D65" s="21">
        <v>75</v>
      </c>
      <c r="E65" s="22">
        <f>C65-D65</f>
        <v>0</v>
      </c>
      <c r="F65" s="23" t="s">
        <v>20</v>
      </c>
    </row>
    <row r="66" ht="26" customHeight="1" spans="1:6" x14ac:dyDescent="0.25">
      <c r="A66" s="24" t="s">
        <v>73</v>
      </c>
      <c r="B66" s="21">
        <v>500</v>
      </c>
      <c r="C66" s="21">
        <v>500</v>
      </c>
      <c r="D66" s="21">
        <v>0</v>
      </c>
      <c r="E66" s="22">
        <f>C66-D66</f>
        <v>500</v>
      </c>
      <c r="F66" s="23" t="s">
        <v>20</v>
      </c>
    </row>
    <row r="67" ht="26" customHeight="1" spans="1:6" x14ac:dyDescent="0.25">
      <c r="A67" s="20" t="s">
        <v>74</v>
      </c>
      <c r="B67" s="21">
        <v>900</v>
      </c>
      <c r="C67" s="21">
        <v>600</v>
      </c>
      <c r="D67" s="21">
        <v>300</v>
      </c>
      <c r="E67" s="22">
        <f>C67-D67</f>
        <v>300</v>
      </c>
      <c r="F67" s="23" t="s">
        <v>20</v>
      </c>
    </row>
    <row r="68" ht="26" customHeight="1" spans="1:6" x14ac:dyDescent="0.25">
      <c r="A68" s="25" t="s">
        <v>75</v>
      </c>
      <c r="B68" s="26">
        <f>SUM(B65:B67)</f>
        <v>1500</v>
      </c>
      <c r="C68" s="26">
        <f>SUM(C65:C67)</f>
        <v>1175</v>
      </c>
      <c r="D68" s="26">
        <f>SUM(D65:D67)</f>
        <v>375</v>
      </c>
      <c r="E68" s="26">
        <f>C68-D68</f>
        <v>800</v>
      </c>
      <c r="F68" s="27" t="s">
        <v>20</v>
      </c>
    </row>
    <row r="69" ht="14" customHeight="1" x14ac:dyDescent="0.25"/>
    <row r="70" ht="28" customHeight="1" spans="1:6" x14ac:dyDescent="0.25">
      <c r="A70" s="11" t="s">
        <v>76</v>
      </c>
      <c r="B70" s="12"/>
      <c r="C70" s="12"/>
      <c r="D70" s="12"/>
      <c r="E70" s="12"/>
      <c r="F70" s="12"/>
    </row>
    <row r="71" ht="32" customHeight="1" spans="1:6" x14ac:dyDescent="0.25">
      <c r="A71" s="28" t="s">
        <v>77</v>
      </c>
      <c r="B71" s="22">
        <f>B10+B16+B24+B31+B37+B44+B50+B55+B61+B68</f>
        <v>30400</v>
      </c>
      <c r="C71" s="22">
        <f>C10+C16+C24+C31+C37+C44+C50+C55+C61+C68</f>
        <v>30655</v>
      </c>
      <c r="D71" s="22">
        <f>D10+D16+D24+D31+D37+D44+D50+D55+D61+D68</f>
        <v>21085</v>
      </c>
      <c r="E71" s="22">
        <f>C71-D71</f>
        <v>9570</v>
      </c>
      <c r="F71" s="29" t="s">
        <v>20</v>
      </c>
    </row>
    <row r="72" ht="26" customHeight="1" spans="1:6" x14ac:dyDescent="0.25">
      <c r="A72" s="30" t="s">
        <v>78</v>
      </c>
      <c r="B72" s="22">
        <f>B71-C71</f>
        <v>-255</v>
      </c>
      <c r="C72" s="31">
        <f>IF(B71=0,0,C71/B71)</f>
        <v>1.008388157894737</v>
      </c>
      <c r="D72" s="17" t="s">
        <v>79</v>
      </c>
      <c r="E72" s="17"/>
      <c r="F72" s="17"/>
    </row>
    <row r="73" ht="26" customHeight="1" spans="1:2" x14ac:dyDescent="0.25">
      <c r="A73" s="30" t="s">
        <v>80</v>
      </c>
      <c r="B73" s="32">
        <f>COUNTIF(D6:D9,"&gt;0")+COUNTIF(D14:D15,"&gt;0")+COUNTIF(D20:D23,"&gt;0")+COUNTIF(D28:D30,"&gt;0")+COUNTIF(D35:D36,"&gt;0")+COUNTIF(D41:D43,"&gt;0")+COUNTIF(D48:D49,"&gt;0")+COUNTIF(D54:D54,"&gt;0")+COUNTIF(D59:D60,"&gt;0")+COUNTIF(D65:D67,"&gt;0")</f>
        <v>23</v>
      </c>
    </row>
    <row r="74" ht="10" customHeight="1" x14ac:dyDescent="0.25"/>
    <row r="75" ht="6" customHeight="1" x14ac:dyDescent="0.25"/>
    <row r="76" ht="20" customHeight="1" spans="1:6" x14ac:dyDescent="0.25">
      <c r="A76" s="13" t="s">
        <v>18</v>
      </c>
      <c r="B76" s="13"/>
      <c r="C76" s="13"/>
      <c r="D76" s="13"/>
      <c r="E76" s="13"/>
      <c r="F76" s="13"/>
    </row>
    <row r="77" ht="20" customHeight="1" spans="1:6" x14ac:dyDescent="0.25">
      <c r="A77" s="14" t="s">
        <v>19</v>
      </c>
      <c r="B77" s="14"/>
      <c r="C77" s="14"/>
      <c r="D77" s="14"/>
      <c r="E77" s="14"/>
      <c r="F77" s="14"/>
    </row>
  </sheetData>
  <sheetProtection sheet="1"/>
  <mergeCells count="5">
    <mergeCell ref="A1:F1"/>
    <mergeCell ref="A2:F2"/>
    <mergeCell ref="D72:F72"/>
    <mergeCell ref="A76:F76"/>
    <mergeCell ref="A77:F77"/>
  </mergeCells>
  <conditionalFormatting sqref="E6:E74">
    <cfRule type="cellIs" dxfId="0" priority="1" operator="lessThan">
      <formula>0</formula>
    </cfRule>
    <cfRule type="cellIs" dxfId="1" priority="2" operator="greaterThan">
      <formula>0</formula>
    </cfRule>
  </conditionalFormatting>
  <hyperlinks>
    <hyperlink ref="A77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L53"/>
  <sheetViews>
    <sheetView workbookViewId="0" showGridLines="0" zoomScale="125"/>
  </sheetViews>
  <sheetFormatPr defaultRowHeight="15" outlineLevelRow="0" outlineLevelCol="0" x14ac:dyDescent="55"/>
  <cols>
    <col min="1" max="1" width="2" customWidth="1"/>
    <col min="2" max="9" width="14" customWidth="1"/>
    <col min="10" max="10" width="2" customWidth="1"/>
  </cols>
  <sheetData>
    <row r="1" ht="56" customHeight="1" spans="2:9" x14ac:dyDescent="0.25">
      <c r="B1" s="1" t="s">
        <v>0</v>
      </c>
      <c r="C1" s="1"/>
      <c r="D1" s="1"/>
      <c r="E1" s="1"/>
      <c r="F1" s="1"/>
      <c r="G1" s="1"/>
      <c r="H1" s="1"/>
      <c r="I1" s="1"/>
    </row>
    <row r="2" ht="20" customHeight="1" spans="2:9" x14ac:dyDescent="0.25">
      <c r="B2" s="2" t="s">
        <v>1</v>
      </c>
      <c r="C2" s="2"/>
      <c r="D2" s="2"/>
      <c r="E2" s="2"/>
      <c r="F2" s="2"/>
      <c r="G2" s="3" t="s">
        <v>2</v>
      </c>
      <c r="H2" s="3"/>
      <c r="I2" s="3"/>
    </row>
    <row r="3" ht="10" customHeight="1" x14ac:dyDescent="0.25"/>
    <row r="4" ht="22" customHeight="1" spans="2:9" x14ac:dyDescent="0.25">
      <c r="B4" s="4" t="s">
        <v>3</v>
      </c>
      <c r="C4" s="4"/>
      <c r="E4" s="4" t="s">
        <v>4</v>
      </c>
      <c r="F4" s="4"/>
      <c r="H4" s="4" t="s">
        <v>5</v>
      </c>
      <c r="I4" s="4"/>
    </row>
    <row r="5" ht="48" customHeight="1" spans="2:9" x14ac:dyDescent="0.25">
      <c r="B5" s="5">
        <f>'Wedding Budget'!B71</f>
        <v>30400</v>
      </c>
      <c r="C5" s="5"/>
      <c r="E5" s="5">
        <f>'Wedding Budget'!C71</f>
        <v>30655</v>
      </c>
      <c r="F5" s="5"/>
      <c r="H5" s="6">
        <f>'Wedding Budget'!B71-'Wedding Budget'!C71</f>
        <v>-255</v>
      </c>
      <c r="I5" s="6"/>
    </row>
    <row r="6" ht="20" customHeight="1" spans="2:9" x14ac:dyDescent="0.25">
      <c r="B6" s="7" t="s">
        <v>6</v>
      </c>
      <c r="C6" s="7"/>
      <c r="E6" s="7" t="s">
        <v>7</v>
      </c>
      <c r="F6" s="7"/>
      <c r="H6" s="7" t="s">
        <v>8</v>
      </c>
      <c r="I6" s="7"/>
    </row>
    <row r="7" ht="8" customHeight="1" x14ac:dyDescent="0.25"/>
    <row r="8" ht="22" customHeight="1" spans="2:9" x14ac:dyDescent="0.25">
      <c r="B8" s="4" t="s">
        <v>9</v>
      </c>
      <c r="C8" s="4"/>
      <c r="E8" s="4" t="s">
        <v>10</v>
      </c>
      <c r="F8" s="4"/>
      <c r="H8" s="4" t="s">
        <v>11</v>
      </c>
      <c r="I8" s="4"/>
    </row>
    <row r="9" ht="48" customHeight="1" spans="2:9" x14ac:dyDescent="0.25">
      <c r="B9" s="8">
        <f>IF('Wedding Budget'!B71=0,0,'Wedding Budget'!C71/'Wedding Budget'!B71)</f>
        <v>1.008388157894737</v>
      </c>
      <c r="C9" s="8"/>
      <c r="E9" s="9" t="s">
        <v>12</v>
      </c>
      <c r="F9" s="9"/>
      <c r="H9" s="10">
        <f>'Wedding Budget'!B73</f>
        <v>23</v>
      </c>
      <c r="I9" s="10"/>
    </row>
    <row r="10" ht="20" customHeight="1" spans="2:9" x14ac:dyDescent="0.25">
      <c r="B10" s="7" t="s">
        <v>13</v>
      </c>
      <c r="C10" s="7"/>
      <c r="E10" s="7" t="s">
        <v>14</v>
      </c>
      <c r="F10" s="7"/>
      <c r="H10" s="7" t="s">
        <v>15</v>
      </c>
      <c r="I10" s="7"/>
    </row>
    <row r="11" ht="14" customHeight="1" x14ac:dyDescent="0.25"/>
    <row r="12" ht="28" customHeight="1" spans="2:9" x14ac:dyDescent="0.25">
      <c r="B12" s="11" t="s">
        <v>16</v>
      </c>
      <c r="C12" s="12"/>
      <c r="D12" s="12"/>
      <c r="E12" s="12"/>
      <c r="F12" s="12"/>
      <c r="G12" s="12"/>
      <c r="H12" s="12"/>
      <c r="I12" s="12"/>
    </row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4" customHeight="1" x14ac:dyDescent="0.25"/>
    <row r="29" ht="28" customHeight="1" spans="2:9" x14ac:dyDescent="0.25">
      <c r="B29" s="11" t="s">
        <v>17</v>
      </c>
      <c r="C29" s="12"/>
      <c r="D29" s="12"/>
      <c r="E29" s="12"/>
      <c r="F29" s="12"/>
      <c r="G29" s="12"/>
      <c r="H29" s="12"/>
      <c r="I29" s="12"/>
    </row>
    <row r="30" ht="18" customHeight="1" x14ac:dyDescent="0.25"/>
    <row r="31" ht="18" customHeight="1" x14ac:dyDescent="0.25"/>
    <row r="32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4" customHeight="1" x14ac:dyDescent="0.25"/>
    <row r="46" ht="6" customHeight="1" x14ac:dyDescent="0.25"/>
    <row r="47" ht="20" customHeight="1" spans="1:9" x14ac:dyDescent="0.25">
      <c r="A47" s="13" t="s">
        <v>18</v>
      </c>
      <c r="B47" s="13"/>
      <c r="C47" s="13"/>
      <c r="D47" s="13"/>
      <c r="E47" s="13"/>
      <c r="F47" s="13"/>
      <c r="G47" s="13"/>
      <c r="H47" s="13"/>
      <c r="I47" s="13"/>
    </row>
    <row r="48" ht="20" customHeight="1" spans="1:9" x14ac:dyDescent="0.25">
      <c r="A48" s="14" t="s">
        <v>19</v>
      </c>
      <c r="B48" s="14"/>
      <c r="C48" s="14"/>
      <c r="D48" s="14"/>
      <c r="E48" s="14"/>
      <c r="F48" s="14"/>
      <c r="G48" s="14"/>
      <c r="H48" s="14"/>
      <c r="I48" s="14"/>
    </row>
    <row r="49" ht="1" customHeight="1" spans="2:12" x14ac:dyDescent="0.25">
      <c r="B49" s="15" t="s">
        <v>20</v>
      </c>
      <c r="C49" s="15" t="s">
        <v>12</v>
      </c>
      <c r="D49" s="15" t="s">
        <v>21</v>
      </c>
      <c r="E49" s="15" t="s">
        <v>22</v>
      </c>
      <c r="F49" s="15" t="s">
        <v>23</v>
      </c>
      <c r="G49" s="15" t="s">
        <v>24</v>
      </c>
      <c r="H49" s="15" t="s">
        <v>25</v>
      </c>
      <c r="I49" s="15" t="s">
        <v>26</v>
      </c>
      <c r="J49" s="15" t="s">
        <v>27</v>
      </c>
      <c r="K49" s="15" t="s">
        <v>28</v>
      </c>
      <c r="L49" s="15" t="s">
        <v>29</v>
      </c>
    </row>
    <row r="50" ht="1" customHeight="1" spans="2:12" x14ac:dyDescent="0.25">
      <c r="B50" s="15" t="s">
        <v>30</v>
      </c>
      <c r="C50" s="15">
        <f>'Wedding Budget'!B10</f>
        <v>12000</v>
      </c>
      <c r="D50" s="15">
        <f>'Wedding Budget'!B16</f>
        <v>4500</v>
      </c>
      <c r="E50" s="15">
        <f>'Wedding Budget'!B24</f>
        <v>3000</v>
      </c>
      <c r="F50" s="15">
        <f>'Wedding Budget'!B31</f>
        <v>2500</v>
      </c>
      <c r="G50" s="15">
        <f>'Wedding Budget'!B37</f>
        <v>2000</v>
      </c>
      <c r="H50" s="15">
        <f>'Wedding Budget'!B44</f>
        <v>500</v>
      </c>
      <c r="I50" s="15">
        <f>'Wedding Budget'!B50</f>
        <v>3000</v>
      </c>
      <c r="J50" s="15">
        <f>'Wedding Budget'!B55</f>
        <v>800</v>
      </c>
      <c r="K50" s="15">
        <f>'Wedding Budget'!B61</f>
        <v>600</v>
      </c>
      <c r="L50" s="15">
        <f>'Wedding Budget'!B68</f>
        <v>1500</v>
      </c>
    </row>
    <row r="51" ht="1" customHeight="1" spans="2:12" x14ac:dyDescent="0.25">
      <c r="B51" s="15" t="s">
        <v>31</v>
      </c>
      <c r="C51" s="15">
        <f>'Wedding Budget'!C10</f>
        <v>12350</v>
      </c>
      <c r="D51" s="15">
        <f>'Wedding Budget'!C16</f>
        <v>4700</v>
      </c>
      <c r="E51" s="15">
        <f>'Wedding Budget'!C24</f>
        <v>2980</v>
      </c>
      <c r="F51" s="15">
        <f>'Wedding Budget'!C31</f>
        <v>2600</v>
      </c>
      <c r="G51" s="15">
        <f>'Wedding Budget'!C37</f>
        <v>2000</v>
      </c>
      <c r="H51" s="15">
        <f>'Wedding Budget'!C44</f>
        <v>490</v>
      </c>
      <c r="I51" s="15">
        <f>'Wedding Budget'!C50</f>
        <v>3050</v>
      </c>
      <c r="J51" s="15">
        <f>'Wedding Budget'!C55</f>
        <v>750</v>
      </c>
      <c r="K51" s="15">
        <f>'Wedding Budget'!C61</f>
        <v>560</v>
      </c>
      <c r="L51" s="15">
        <f>'Wedding Budget'!C68</f>
        <v>1175</v>
      </c>
    </row>
    <row r="52" ht="1" customHeight="1" spans="2:12" x14ac:dyDescent="0.25">
      <c r="B52" s="15" t="s">
        <v>32</v>
      </c>
      <c r="C52" s="15" t="s">
        <v>12</v>
      </c>
      <c r="D52" s="15" t="s">
        <v>21</v>
      </c>
      <c r="E52" s="15" t="s">
        <v>22</v>
      </c>
      <c r="F52" s="15" t="s">
        <v>23</v>
      </c>
      <c r="G52" s="15" t="s">
        <v>24</v>
      </c>
      <c r="H52" s="15" t="s">
        <v>25</v>
      </c>
      <c r="I52" s="15" t="s">
        <v>26</v>
      </c>
      <c r="J52" s="15" t="s">
        <v>27</v>
      </c>
      <c r="K52" s="15" t="s">
        <v>28</v>
      </c>
      <c r="L52" s="15" t="s">
        <v>29</v>
      </c>
    </row>
    <row r="53" ht="1" customHeight="1" spans="3:12" x14ac:dyDescent="0.25">
      <c r="C53" s="15">
        <f>'Wedding Budget'!C10</f>
        <v>12350</v>
      </c>
      <c r="D53" s="15">
        <f>'Wedding Budget'!C16</f>
        <v>4700</v>
      </c>
      <c r="E53" s="15">
        <f>'Wedding Budget'!C24</f>
        <v>2980</v>
      </c>
      <c r="F53" s="15">
        <f>'Wedding Budget'!C31</f>
        <v>2600</v>
      </c>
      <c r="G53" s="15">
        <f>'Wedding Budget'!C37</f>
        <v>2000</v>
      </c>
      <c r="H53" s="15">
        <f>'Wedding Budget'!C44</f>
        <v>490</v>
      </c>
      <c r="I53" s="15">
        <f>'Wedding Budget'!C50</f>
        <v>3050</v>
      </c>
      <c r="J53" s="15">
        <f>'Wedding Budget'!C55</f>
        <v>750</v>
      </c>
      <c r="K53" s="15">
        <f>'Wedding Budget'!C61</f>
        <v>560</v>
      </c>
      <c r="L53" s="15">
        <f>'Wedding Budget'!C68</f>
        <v>1175</v>
      </c>
    </row>
  </sheetData>
  <sheetProtection sheet="1"/>
  <mergeCells count="23">
    <mergeCell ref="B1:I1"/>
    <mergeCell ref="B2:F2"/>
    <mergeCell ref="G2:I2"/>
    <mergeCell ref="B4:C4"/>
    <mergeCell ref="E4:F4"/>
    <mergeCell ref="H4:I4"/>
    <mergeCell ref="B5:C5"/>
    <mergeCell ref="E5:F5"/>
    <mergeCell ref="H5:I5"/>
    <mergeCell ref="B6:C6"/>
    <mergeCell ref="E6:F6"/>
    <mergeCell ref="H6:I6"/>
    <mergeCell ref="B8:C8"/>
    <mergeCell ref="E8:F8"/>
    <mergeCell ref="H8:I8"/>
    <mergeCell ref="B9:C9"/>
    <mergeCell ref="E9:F9"/>
    <mergeCell ref="H9:I9"/>
    <mergeCell ref="B10:C10"/>
    <mergeCell ref="E10:F10"/>
    <mergeCell ref="H10:I10"/>
    <mergeCell ref="A47:I47"/>
    <mergeCell ref="A48:I48"/>
  </mergeCells>
  <hyperlinks>
    <hyperlink ref="G2" r:id="rId1"/>
    <hyperlink ref="A48" r:id="rId2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74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33" t="s">
        <v>81</v>
      </c>
    </row>
    <row r="2" ht="20" customHeight="1" spans="2:2" x14ac:dyDescent="0.25">
      <c r="B2" s="34" t="s">
        <v>82</v>
      </c>
    </row>
    <row r="3" ht="16" customHeight="1" x14ac:dyDescent="0.25"/>
    <row r="4" ht="28" customHeight="1" spans="1:2" x14ac:dyDescent="0.25">
      <c r="A4" s="35" t="s">
        <v>83</v>
      </c>
      <c r="B4" s="12"/>
    </row>
    <row r="6" ht="24" customHeight="1" spans="2:2" x14ac:dyDescent="0.25">
      <c r="B6" s="36" t="s">
        <v>84</v>
      </c>
    </row>
    <row r="7" ht="24" customHeight="1" spans="2:2" x14ac:dyDescent="0.25">
      <c r="B7" s="36" t="s">
        <v>85</v>
      </c>
    </row>
    <row r="8" ht="24" customHeight="1" spans="2:2" x14ac:dyDescent="0.25">
      <c r="B8" s="36" t="s">
        <v>86</v>
      </c>
    </row>
    <row r="9" ht="24" customHeight="1" spans="2:2" x14ac:dyDescent="0.25">
      <c r="B9" s="36" t="s">
        <v>87</v>
      </c>
    </row>
    <row r="10" ht="24" customHeight="1" spans="2:2" x14ac:dyDescent="0.25">
      <c r="B10" s="36" t="s">
        <v>88</v>
      </c>
    </row>
    <row r="11" ht="24" customHeight="1" spans="2:2" x14ac:dyDescent="0.25">
      <c r="B11" s="36" t="s">
        <v>89</v>
      </c>
    </row>
    <row r="12" ht="24" customHeight="1" spans="2:2" x14ac:dyDescent="0.25">
      <c r="B12" s="36" t="s">
        <v>90</v>
      </c>
    </row>
    <row r="13" ht="12" customHeight="1" x14ac:dyDescent="0.25"/>
    <row r="14" ht="28" customHeight="1" spans="1:2" x14ac:dyDescent="0.25">
      <c r="A14" s="35" t="s">
        <v>91</v>
      </c>
      <c r="B14" s="12"/>
    </row>
    <row r="16" ht="24" customHeight="1" spans="2:2" x14ac:dyDescent="0.25">
      <c r="B16" s="36" t="s">
        <v>92</v>
      </c>
    </row>
    <row r="17" ht="24" customHeight="1" spans="2:2" x14ac:dyDescent="0.25">
      <c r="B17" s="36" t="s">
        <v>93</v>
      </c>
    </row>
    <row r="18" ht="24" customHeight="1" spans="2:2" x14ac:dyDescent="0.25">
      <c r="B18" s="36" t="s">
        <v>94</v>
      </c>
    </row>
    <row r="19" ht="24" customHeight="1" spans="2:2" x14ac:dyDescent="0.25">
      <c r="B19" s="36" t="s">
        <v>95</v>
      </c>
    </row>
    <row r="20" ht="24" customHeight="1" spans="2:2" x14ac:dyDescent="0.25">
      <c r="B20" s="36" t="s">
        <v>96</v>
      </c>
    </row>
    <row r="21" ht="24" customHeight="1" spans="2:2" x14ac:dyDescent="0.25">
      <c r="B21" s="36" t="s">
        <v>97</v>
      </c>
    </row>
    <row r="22" ht="12" customHeight="1" x14ac:dyDescent="0.25"/>
    <row r="23" ht="28" customHeight="1" spans="1:2" x14ac:dyDescent="0.25">
      <c r="A23" s="35" t="s">
        <v>98</v>
      </c>
      <c r="B23" s="12"/>
    </row>
    <row r="25" ht="24" customHeight="1" spans="2:2" x14ac:dyDescent="0.25">
      <c r="B25" s="36" t="s">
        <v>99</v>
      </c>
    </row>
    <row r="26" ht="24" customHeight="1" spans="2:2" x14ac:dyDescent="0.25">
      <c r="B26" s="36" t="s">
        <v>100</v>
      </c>
    </row>
    <row r="27" ht="24" customHeight="1" spans="2:2" x14ac:dyDescent="0.25">
      <c r="B27" s="36" t="s">
        <v>101</v>
      </c>
    </row>
    <row r="28" ht="24" customHeight="1" spans="2:2" x14ac:dyDescent="0.25">
      <c r="B28" s="36" t="s">
        <v>102</v>
      </c>
    </row>
    <row r="29" ht="24" customHeight="1" spans="2:2" x14ac:dyDescent="0.25">
      <c r="B29" s="36" t="s">
        <v>103</v>
      </c>
    </row>
    <row r="30" ht="24" customHeight="1" spans="2:2" x14ac:dyDescent="0.25">
      <c r="B30" s="36" t="s">
        <v>104</v>
      </c>
    </row>
    <row r="31" ht="24" customHeight="1" spans="2:2" x14ac:dyDescent="0.25">
      <c r="B31" s="36" t="s">
        <v>105</v>
      </c>
    </row>
    <row r="32" ht="24" customHeight="1" spans="2:2" x14ac:dyDescent="0.25">
      <c r="B32" s="36" t="s">
        <v>106</v>
      </c>
    </row>
    <row r="33" ht="24" customHeight="1" spans="2:2" x14ac:dyDescent="0.25">
      <c r="B33" s="36" t="s">
        <v>107</v>
      </c>
    </row>
    <row r="34" ht="24" customHeight="1" spans="2:2" x14ac:dyDescent="0.25">
      <c r="B34" s="36" t="s">
        <v>108</v>
      </c>
    </row>
    <row r="35" ht="24" customHeight="1" spans="2:2" x14ac:dyDescent="0.25">
      <c r="B35" s="36" t="s">
        <v>109</v>
      </c>
    </row>
    <row r="36" ht="12" customHeight="1" x14ac:dyDescent="0.25"/>
    <row r="37" ht="28" customHeight="1" spans="1:2" x14ac:dyDescent="0.25">
      <c r="A37" s="35" t="s">
        <v>110</v>
      </c>
      <c r="B37" s="12"/>
    </row>
    <row r="39" ht="24" customHeight="1" spans="2:2" x14ac:dyDescent="0.25">
      <c r="B39" s="36" t="s">
        <v>111</v>
      </c>
    </row>
    <row r="40" ht="24" customHeight="1" spans="2:2" x14ac:dyDescent="0.25">
      <c r="B40" s="36" t="s">
        <v>112</v>
      </c>
    </row>
    <row r="41" ht="24" customHeight="1" spans="2:2" x14ac:dyDescent="0.25">
      <c r="B41" s="36" t="s">
        <v>113</v>
      </c>
    </row>
    <row r="42" ht="24" customHeight="1" spans="2:2" x14ac:dyDescent="0.25">
      <c r="B42" s="36" t="s">
        <v>114</v>
      </c>
    </row>
    <row r="43" ht="12" customHeight="1" x14ac:dyDescent="0.25"/>
    <row r="44" ht="28" customHeight="1" spans="1:2" x14ac:dyDescent="0.25">
      <c r="A44" s="35" t="s">
        <v>115</v>
      </c>
      <c r="B44" s="12"/>
    </row>
    <row r="46" ht="24" customHeight="1" spans="2:2" x14ac:dyDescent="0.25">
      <c r="B46" s="36" t="s">
        <v>116</v>
      </c>
    </row>
    <row r="47" ht="24" customHeight="1" spans="2:2" x14ac:dyDescent="0.25">
      <c r="B47" s="36" t="s">
        <v>117</v>
      </c>
    </row>
    <row r="48" ht="24" customHeight="1" spans="2:2" x14ac:dyDescent="0.25">
      <c r="B48" s="36" t="s">
        <v>118</v>
      </c>
    </row>
    <row r="49" ht="24" customHeight="1" spans="2:2" x14ac:dyDescent="0.25">
      <c r="B49" s="36" t="s">
        <v>119</v>
      </c>
    </row>
    <row r="50" ht="24" customHeight="1" spans="2:2" x14ac:dyDescent="0.25">
      <c r="B50" s="36" t="s">
        <v>120</v>
      </c>
    </row>
    <row r="51" ht="12" customHeight="1" x14ac:dyDescent="0.25"/>
    <row r="52" ht="28" customHeight="1" spans="1:2" x14ac:dyDescent="0.25">
      <c r="A52" s="35" t="s">
        <v>121</v>
      </c>
      <c r="B52" s="12"/>
    </row>
    <row r="54" ht="24" customHeight="1" spans="2:2" x14ac:dyDescent="0.25">
      <c r="B54" s="36" t="s">
        <v>122</v>
      </c>
    </row>
    <row r="55" ht="24" customHeight="1" spans="2:2" x14ac:dyDescent="0.25">
      <c r="B55" s="36" t="s">
        <v>123</v>
      </c>
    </row>
    <row r="56" ht="24" customHeight="1" spans="2:2" x14ac:dyDescent="0.25">
      <c r="B56" s="36" t="s">
        <v>124</v>
      </c>
    </row>
    <row r="57" ht="24" customHeight="1" spans="2:2" x14ac:dyDescent="0.25">
      <c r="B57" s="36" t="s">
        <v>125</v>
      </c>
    </row>
    <row r="58" ht="12" customHeight="1" x14ac:dyDescent="0.25"/>
    <row r="59" ht="28" customHeight="1" spans="1:2" x14ac:dyDescent="0.25">
      <c r="A59" s="35" t="s">
        <v>126</v>
      </c>
      <c r="B59" s="12"/>
    </row>
    <row r="61" ht="24" customHeight="1" spans="2:2" x14ac:dyDescent="0.25">
      <c r="B61" s="36" t="s">
        <v>127</v>
      </c>
    </row>
    <row r="62" ht="24" customHeight="1" spans="2:2" x14ac:dyDescent="0.25">
      <c r="B62" s="36" t="s">
        <v>128</v>
      </c>
    </row>
    <row r="63" ht="24" customHeight="1" spans="2:2" x14ac:dyDescent="0.25">
      <c r="B63" s="36" t="s">
        <v>129</v>
      </c>
    </row>
    <row r="64" ht="24" customHeight="1" spans="2:2" x14ac:dyDescent="0.25">
      <c r="B64" s="36" t="s">
        <v>130</v>
      </c>
    </row>
    <row r="65" ht="24" customHeight="1" spans="2:2" x14ac:dyDescent="0.25">
      <c r="B65" s="36" t="s">
        <v>131</v>
      </c>
    </row>
    <row r="66" ht="12" customHeight="1" x14ac:dyDescent="0.25"/>
    <row r="67" ht="28" customHeight="1" spans="1:2" x14ac:dyDescent="0.25">
      <c r="A67" s="35" t="s">
        <v>132</v>
      </c>
      <c r="B67" s="12"/>
    </row>
    <row r="69" ht="24" customHeight="1" spans="2:2" x14ac:dyDescent="0.25">
      <c r="B69" s="36" t="s">
        <v>133</v>
      </c>
    </row>
    <row r="70" ht="24" customHeight="1" spans="2:2" x14ac:dyDescent="0.25">
      <c r="B70" s="36" t="s">
        <v>134</v>
      </c>
    </row>
    <row r="71" ht="12" customHeight="1" x14ac:dyDescent="0.25"/>
    <row r="72" ht="6" customHeight="1" x14ac:dyDescent="0.25"/>
    <row r="73" ht="20" customHeight="1" spans="1:2" x14ac:dyDescent="0.25">
      <c r="A73" s="37" t="s">
        <v>18</v>
      </c>
      <c r="B73" s="37"/>
    </row>
    <row r="74" ht="20" customHeight="1" spans="1:2" x14ac:dyDescent="0.25">
      <c r="A74" s="38" t="s">
        <v>19</v>
      </c>
      <c r="B74" s="38"/>
    </row>
  </sheetData>
  <mergeCells count="2">
    <mergeCell ref="A73:B73"/>
    <mergeCell ref="A74:B74"/>
  </mergeCells>
  <hyperlinks>
    <hyperlink ref="A74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Wedding Budget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Wedding Budget</dc:title>
  <dc:subject>Financial Template</dc:subject>
  <dc:description>Free Wedding Budget template by FinancialAha.com</dc:description>
  <cp:keywords>finance, template, spreadsheet, FinancialAha</cp:keywords>
  <cp:category>Finance</cp:category>
  <cp:lastModifiedBy>Unknown</cp:lastModifiedBy>
  <cp:lastPrinted>2026-04-01T18:02:14Z</cp:lastPrinted>
  <dcterms:created xsi:type="dcterms:W3CDTF">2026-04-01T18:02:14Z</dcterms:created>
  <dcterms:modified xsi:type="dcterms:W3CDTF">2026-04-01T18:02:14Z</dcterms:modified>
</cp:coreProperties>
</file>