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3" name="Dashboard" state="visible" r:id="rId4"/>
    <sheet sheetId="1" name="Travel Budget" state="visible" r:id="rId5"/>
    <sheet sheetId="2" name="Daily Expense Log" state="visible" r:id="rId6"/>
    <sheet sheetId="4" name="How to Use" state="visible" r:id="rId7"/>
  </sheets>
  <calcPr calcId="171027"/>
</workbook>
</file>

<file path=xl/sharedStrings.xml><?xml version="1.0" encoding="utf-8"?>
<sst xmlns="http://schemas.openxmlformats.org/spreadsheetml/2006/main" count="340" uniqueCount="137">
  <si>
    <t>Travel Budget Overview</t>
  </si>
  <si>
    <t>Plan and track every trip expense in one place</t>
  </si>
  <si>
    <t>by FinancialAha.com</t>
  </si>
  <si>
    <t>TRIP BUDGET</t>
  </si>
  <si>
    <t>TOTAL SPENT</t>
  </si>
  <si>
    <t>REMAINING</t>
  </si>
  <si>
    <t>estimated total</t>
  </si>
  <si>
    <t>actual costs so far</t>
  </si>
  <si>
    <t>budget minus actual</t>
  </si>
  <si>
    <t>DAILY AVERAGE</t>
  </si>
  <si>
    <t># DAYS</t>
  </si>
  <si>
    <t>TOP CATEGORY</t>
  </si>
  <si>
    <t>Accommodation</t>
  </si>
  <si>
    <t>actual spend per day</t>
  </si>
  <si>
    <t>trip duration</t>
  </si>
  <si>
    <t>highest spending area</t>
  </si>
  <si>
    <t>BUDGET VS. ACTUAL BY CATEGORY</t>
  </si>
  <si>
    <t>SPENDING BREAKDOWN</t>
  </si>
  <si>
    <t>Created with FinancialAha.com - Free financial tools and templates</t>
  </si>
  <si>
    <t>Get a premium spreadsheet from FinancialAha.com</t>
  </si>
  <si>
    <t/>
  </si>
  <si>
    <t>Flights</t>
  </si>
  <si>
    <t>Ground Transport</t>
  </si>
  <si>
    <t>Food &amp; Dining</t>
  </si>
  <si>
    <t>Activities</t>
  </si>
  <si>
    <t>Shopping</t>
  </si>
  <si>
    <t>Travel Insurance</t>
  </si>
  <si>
    <t>Visa / Fees</t>
  </si>
  <si>
    <t>Communication</t>
  </si>
  <si>
    <t>Tips</t>
  </si>
  <si>
    <t>Emergency / Buffer</t>
  </si>
  <si>
    <t>Budget</t>
  </si>
  <si>
    <t>Actual</t>
  </si>
  <si>
    <t>Spending</t>
  </si>
  <si>
    <t>Travel Budget Planner</t>
  </si>
  <si>
    <t>Enter your estimated and actual costs in the yellow cells. Differences update automatically.</t>
  </si>
  <si>
    <t>TRIP INFORMATION</t>
  </si>
  <si>
    <t>Destination</t>
  </si>
  <si>
    <t>Barcelona, Spain</t>
  </si>
  <si>
    <t>Start Date</t>
  </si>
  <si>
    <t>End Date</t>
  </si>
  <si>
    <t># Days</t>
  </si>
  <si>
    <t># Travelers</t>
  </si>
  <si>
    <t>Currency</t>
  </si>
  <si>
    <t>USD</t>
  </si>
  <si>
    <t>BUDGET BREAKDOWN</t>
  </si>
  <si>
    <t>Category</t>
  </si>
  <si>
    <t>Estimated</t>
  </si>
  <si>
    <t>Difference</t>
  </si>
  <si>
    <t>Notes</t>
  </si>
  <si>
    <t>TRIP TOTAL</t>
  </si>
  <si>
    <t>Daily Average</t>
  </si>
  <si>
    <t>Per Person</t>
  </si>
  <si>
    <t>Daily Expense Log</t>
  </si>
  <si>
    <t>Record each expense as it happens. All yellow cells are editable.</t>
  </si>
  <si>
    <t>Total Logged</t>
  </si>
  <si>
    <t>Date</t>
  </si>
  <si>
    <t>Description</t>
  </si>
  <si>
    <t>Amount</t>
  </si>
  <si>
    <t>Payment Method</t>
  </si>
  <si>
    <t>Airport taxi</t>
  </si>
  <si>
    <t>Credit Card</t>
  </si>
  <si>
    <t>Hotel check-in (4 nights)</t>
  </si>
  <si>
    <t>Welcome dinner - La Boqueria</t>
  </si>
  <si>
    <t>Metro day pass x2</t>
  </si>
  <si>
    <t>Cash</t>
  </si>
  <si>
    <t>Sagrada Familia tickets</t>
  </si>
  <si>
    <t>Lunch at tapas bar</t>
  </si>
  <si>
    <t>Dinner at beachfront cafe</t>
  </si>
  <si>
    <t>Park Guell entry</t>
  </si>
  <si>
    <t>Souvenir shop - Gothic Quarter</t>
  </si>
  <si>
    <t>Paella cooking class</t>
  </si>
  <si>
    <t>Day trip bus to Montserrat</t>
  </si>
  <si>
    <t>Lunch in Montserrat</t>
  </si>
  <si>
    <t>Wine tasting tour</t>
  </si>
  <si>
    <t>How to Use This Template</t>
  </si>
  <si>
    <t>A quick guide to planning and tracking your trip expenses.</t>
  </si>
  <si>
    <t>GETTING STARTED</t>
  </si>
  <si>
    <t>1. Go to the "Travel Budget" sheet</t>
  </si>
  <si>
    <t>2. Fill in your trip details: destination, dates, number of travelers, and currency</t>
  </si>
  <si>
    <t>3. Review the pre-filled expense categories</t>
  </si>
  <si>
    <t>4. Update the Estimated column (yellow cells) with your planned budget for each category</t>
  </si>
  <si>
    <t>5. As you book flights, hotels, and activities, enter the actual cost in the Actual column</t>
  </si>
  <si>
    <t>6. The Difference column shows how much you are over or under budget per category</t>
  </si>
  <si>
    <t>7. During your trip, use the "Daily Expense Log" to record each purchase</t>
  </si>
  <si>
    <t>8. Check the Dashboard for a visual overview of your spending</t>
  </si>
  <si>
    <t>UNDERSTANDING THE TRAVEL BUDGET</t>
  </si>
  <si>
    <t>Category: The type of travel expense (flights, accommodation, etc.)</t>
  </si>
  <si>
    <t>Estimated: Your planned budget for this category (editable)</t>
  </si>
  <si>
    <t>Actual: The real cost once booked or spent (editable)</t>
  </si>
  <si>
    <t>Difference: Calculated automatically - shows Estimated minus Actual</t>
  </si>
  <si>
    <t>Notes: Space for booking references, vendor names, or reminders (editable)</t>
  </si>
  <si>
    <t>Positive differences (green) mean you are under budget for that category.</t>
  </si>
  <si>
    <t>Negative differences (red) mean you are over budget.</t>
  </si>
  <si>
    <t>UNDERSTANDING THE CATEGORIES</t>
  </si>
  <si>
    <t>The template includes 11 common travel expense categories:</t>
  </si>
  <si>
    <t xml:space="preserve">  - Flights: Round-trip airfare or other long-distance transport</t>
  </si>
  <si>
    <t xml:space="preserve">  - Accommodation: Hotels, hostels, vacation rentals</t>
  </si>
  <si>
    <t xml:space="preserve">  - Ground Transport: Taxis, metro, bus passes, car rental</t>
  </si>
  <si>
    <t xml:space="preserve">  - Food &amp; Dining: Meals, snacks, groceries, coffee</t>
  </si>
  <si>
    <t xml:space="preserve">  - Activities: Tours, museum tickets, experiences</t>
  </si>
  <si>
    <t xml:space="preserve">  - Shopping: Souvenirs, gifts, clothing</t>
  </si>
  <si>
    <t xml:space="preserve">  - Travel Insurance: Trip protection coverage</t>
  </si>
  <si>
    <t xml:space="preserve">  - Visa / Fees: Entry visas, tourist taxes, fees</t>
  </si>
  <si>
    <t xml:space="preserve">  - Communication: SIM cards, international data plans</t>
  </si>
  <si>
    <t xml:space="preserve">  - Tips: Gratuities for guides, drivers, service staff</t>
  </si>
  <si>
    <t xml:space="preserve">  - Emergency / Buffer: Reserve for unexpected costs</t>
  </si>
  <si>
    <t>USING THE DAILY EXPENSE LOG</t>
  </si>
  <si>
    <t>The Daily Expense Log has 40 rows for recording individual purchases during your trip.</t>
  </si>
  <si>
    <t>Date: When the expense happened</t>
  </si>
  <si>
    <t>Description: What you bought or paid for</t>
  </si>
  <si>
    <t>Category: Which budget category it falls under (match the Travel Budget categories)</t>
  </si>
  <si>
    <t>Amount: How much you spent</t>
  </si>
  <si>
    <t>Payment Method: How you paid (credit card, cash, debit, etc.)</t>
  </si>
  <si>
    <t>The total at the top sums all logged amounts automatically.</t>
  </si>
  <si>
    <t>This log helps you compare day-by-day spending against your budget.</t>
  </si>
  <si>
    <t>COLOR CODING</t>
  </si>
  <si>
    <t>Yellow cells with a gold border are editable inputs - enter your data here.</t>
  </si>
  <si>
    <t>Green-tinted cells are calculated results - formulas update automatically.</t>
  </si>
  <si>
    <t>Green text in the Difference column means under budget.</t>
  </si>
  <si>
    <t>Red text in the Difference column means over budget.</t>
  </si>
  <si>
    <t>UNDERSTANDING THE DASHBOARD</t>
  </si>
  <si>
    <t>The top row shows Trip Budget, Total Spent, and Remaining budget.</t>
  </si>
  <si>
    <t>The bottom row shows Daily Average, number of Days, and Top Category.</t>
  </si>
  <si>
    <t>The bar chart compares your estimated budget vs actual cost by category.</t>
  </si>
  <si>
    <t>The pie chart shows how your spending breaks down across categories.</t>
  </si>
  <si>
    <t>All KPI values update automatically when you change your budget data.</t>
  </si>
  <si>
    <t>TIPS FOR TRIP PLANNING</t>
  </si>
  <si>
    <t>Start with rough estimates based on research for your destination.</t>
  </si>
  <si>
    <t>Book flights and accommodation early for the most accurate budget picture.</t>
  </si>
  <si>
    <t>The Emergency / Buffer category helps absorb unexpected costs without going over budget.</t>
  </si>
  <si>
    <t>Use the Per Person row to understand cost per traveler.</t>
  </si>
  <si>
    <t>Review the Daily Average to pace your spending throughout the trip.</t>
  </si>
  <si>
    <t>Take a photo of receipts and log expenses each evening to stay on track.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</si>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</sst>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MMM D, YYYY"/>
    <numFmt numFmtId="166" formatCode="MMM D"/>
  </numFmts>
  <fonts count="22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A1D26"/>
      <sz val="14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FFFFFF"/>
      <sz val="10"/>
      <name val="Aptos"/>
    </font>
    <font>
      <b/>
      <i/>
      <color rgb="4A4F5E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0" fontId="5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Protection="1"/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wrapText="1" indent="1"/>
    </xf>
    <xf numFmtId="0" fontId="15" fillId="0" borderId="0" xfId="0" applyFont="1" applyAlignment="1" applyProtection="1">
      <alignment horizontal="left" vertical="center" indent="1"/>
    </xf>
    <xf numFmtId="0" fontId="16" fillId="2" borderId="5" xfId="0" applyFont="1" applyFill="1" applyBorder="1" applyAlignment="1" applyProtection="1">
      <alignment horizontal="left" vertical="center" indent="1"/>
      <protection locked="0"/>
    </xf>
    <xf numFmtId="165" fontId="16" fillId="2" borderId="5" xfId="0" applyNumberFormat="1" applyFont="1" applyFill="1" applyBorder="1" applyAlignment="1" applyProtection="1">
      <alignment horizontal="left" vertical="center" indent="1"/>
      <protection locked="0"/>
    </xf>
    <xf numFmtId="3" fontId="17" fillId="3" borderId="6" xfId="0" applyNumberFormat="1" applyFont="1" applyFill="1" applyBorder="1" applyAlignment="1" applyProtection="1">
      <alignment horizontal="right" vertical="center"/>
    </xf>
    <xf numFmtId="3" fontId="16" fillId="2" borderId="5" xfId="0" applyNumberFormat="1" applyFont="1" applyFill="1" applyBorder="1" applyAlignment="1" applyProtection="1">
      <alignment horizontal="right" vertical="center"/>
      <protection locked="0"/>
    </xf>
    <xf numFmtId="0" fontId="18" fillId="4" borderId="0" xfId="0" applyFont="1" applyFill="1" applyAlignment="1" applyProtection="1">
      <alignment horizontal="left" vertical="center" wrapText="1" indent="1"/>
    </xf>
    <xf numFmtId="0" fontId="18" fillId="4" borderId="0" xfId="0" applyFont="1" applyFill="1" applyAlignment="1" applyProtection="1">
      <alignment horizontal="center" vertical="center" wrapText="1"/>
    </xf>
    <xf numFmtId="164" fontId="16" fillId="2" borderId="5" xfId="0" applyNumberFormat="1" applyFont="1" applyFill="1" applyBorder="1" applyAlignment="1" applyProtection="1">
      <alignment horizontal="right" vertical="center"/>
      <protection locked="0"/>
    </xf>
    <xf numFmtId="164" fontId="17" fillId="3" borderId="6" xfId="0" applyNumberFormat="1" applyFont="1" applyFill="1" applyBorder="1" applyAlignment="1" applyProtection="1">
      <alignment horizontal="right" vertical="center"/>
    </xf>
    <xf numFmtId="0" fontId="15" fillId="5" borderId="0" xfId="0" applyFont="1" applyFill="1" applyAlignment="1" applyProtection="1">
      <alignment horizontal="left" vertical="center" indent="1"/>
    </xf>
    <xf numFmtId="0" fontId="9" fillId="3" borderId="0" xfId="0" applyFont="1" applyFill="1" applyAlignment="1" applyProtection="1">
      <alignment horizontal="left" vertical="center" indent="1"/>
    </xf>
    <xf numFmtId="0" fontId="16" fillId="3" borderId="7" xfId="0" applyFont="1" applyFill="1" applyBorder="1" applyAlignment="1" applyProtection="1">
      <alignment vertical="center" indent="1"/>
    </xf>
    <xf numFmtId="0" fontId="19" fillId="0" borderId="0" xfId="0" applyFont="1" applyAlignment="1" applyProtection="1">
      <alignment horizontal="left" vertical="center" indent="1"/>
    </xf>
    <xf numFmtId="0" fontId="0" fillId="3" borderId="0" xfId="0" applyFill="1" applyProtection="1"/>
    <xf numFmtId="166" fontId="16" fillId="2" borderId="5" xfId="0" applyNumberFormat="1" applyFont="1" applyFill="1" applyBorder="1" applyAlignment="1" applyProtection="1">
      <alignment horizontal="left" vertical="center" indent="1"/>
      <protection locked="0"/>
    </xf>
    <xf numFmtId="0" fontId="13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</cellXfs>
  <cellStyles count="1">
    <cellStyle name="Normal" xfId="0" builtinId="0"/>
  </cellStyles>
  <dxfs count="2"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Budget vs. Actual by Category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Dashboard!$B$50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Dashboard!$C$49:$M$49</c:f>
              <c:strCache>
                <c:ptCount val="11"/>
                <c:pt idx="0">
                  <c:v>Flights</c:v>
                </c:pt>
                <c:pt idx="1">
                  <c:v>Accommodation</c:v>
                </c:pt>
                <c:pt idx="2">
                  <c:v>Ground Transport</c:v>
                </c:pt>
                <c:pt idx="3">
                  <c:v>Food &amp; Dining</c:v>
                </c:pt>
                <c:pt idx="4">
                  <c:v>Activities</c:v>
                </c:pt>
                <c:pt idx="5">
                  <c:v>Shopping</c:v>
                </c:pt>
                <c:pt idx="6">
                  <c:v>Travel Insurance</c:v>
                </c:pt>
                <c:pt idx="7">
                  <c:v>Visa / Fees</c:v>
                </c:pt>
                <c:pt idx="8">
                  <c:v>Communication</c:v>
                </c:pt>
                <c:pt idx="9">
                  <c:v>Tips</c:v>
                </c:pt>
                <c:pt idx="10">
                  <c:v>Emergency / Buffer</c:v>
                </c:pt>
              </c:strCache>
            </c:strRef>
          </c:cat>
          <c:val>
            <c:numRef>
              <c:f>Dashboard!$C$50:$M$50</c:f>
              <c:numCache>
                <c:formatCode>$#,##0</c:formatCode>
                <c:ptCount val="11"/>
                <c:pt idx="0">
                  <c:v>800</c:v>
                </c:pt>
                <c:pt idx="1">
                  <c:v>1200</c:v>
                </c:pt>
                <c:pt idx="2">
                  <c:v>200</c:v>
                </c:pt>
                <c:pt idx="3">
                  <c:v>640</c:v>
                </c:pt>
                <c:pt idx="4">
                  <c:v>400</c:v>
                </c:pt>
                <c:pt idx="5">
                  <c:v>200</c:v>
                </c:pt>
                <c:pt idx="6">
                  <c:v>85</c:v>
                </c:pt>
                <c:pt idx="7">
                  <c:v>0</c:v>
                </c:pt>
                <c:pt idx="8">
                  <c:v>30</c:v>
                </c:pt>
                <c:pt idx="9">
                  <c:v>80</c:v>
                </c:pt>
                <c:pt idx="10">
                  <c:v>200</c:v>
                </c:pt>
              </c:numCache>
            </c:numRef>
          </c:val>
        </c:ser>
        <c:ser>
          <c:idx val="1"/>
          <c:order val="1"/>
          <c:tx>
            <c:strRef>
              <c:f>Dashboard!$B$51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C27D38"/>
            </a:solidFill>
            <a:ln>
              <a:noFill/>
            </a:ln>
          </c:spPr>
          <c:cat>
            <c:strRef>
              <c:f>Dashboard!$C$49:$M$49</c:f>
              <c:strCache>
                <c:ptCount val="11"/>
                <c:pt idx="0">
                  <c:v>Flights</c:v>
                </c:pt>
                <c:pt idx="1">
                  <c:v>Accommodation</c:v>
                </c:pt>
                <c:pt idx="2">
                  <c:v>Ground Transport</c:v>
                </c:pt>
                <c:pt idx="3">
                  <c:v>Food &amp; Dining</c:v>
                </c:pt>
                <c:pt idx="4">
                  <c:v>Activities</c:v>
                </c:pt>
                <c:pt idx="5">
                  <c:v>Shopping</c:v>
                </c:pt>
                <c:pt idx="6">
                  <c:v>Travel Insurance</c:v>
                </c:pt>
                <c:pt idx="7">
                  <c:v>Visa / Fees</c:v>
                </c:pt>
                <c:pt idx="8">
                  <c:v>Communication</c:v>
                </c:pt>
                <c:pt idx="9">
                  <c:v>Tips</c:v>
                </c:pt>
                <c:pt idx="10">
                  <c:v>Emergency / Buffer</c:v>
                </c:pt>
              </c:strCache>
            </c:strRef>
          </c:cat>
          <c:val>
            <c:numRef>
              <c:f>Dashboard!$C$51:$M$51</c:f>
              <c:numCache>
                <c:formatCode>$#,##0</c:formatCode>
                <c:ptCount val="11"/>
                <c:pt idx="0">
                  <c:v>780</c:v>
                </c:pt>
                <c:pt idx="1">
                  <c:v>1280</c:v>
                </c:pt>
                <c:pt idx="2">
                  <c:v>165</c:v>
                </c:pt>
                <c:pt idx="3">
                  <c:v>590</c:v>
                </c:pt>
                <c:pt idx="4">
                  <c:v>435</c:v>
                </c:pt>
                <c:pt idx="5">
                  <c:v>175</c:v>
                </c:pt>
                <c:pt idx="6">
                  <c:v>85</c:v>
                </c:pt>
                <c:pt idx="7">
                  <c:v>0</c:v>
                </c:pt>
                <c:pt idx="8">
                  <c:v>25</c:v>
                </c:pt>
                <c:pt idx="9">
                  <c:v>70</c:v>
                </c:pt>
                <c:pt idx="10">
                  <c:v>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l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b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Spending Breakdown by Category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Dashboard!$B$52</c:f>
              <c:strCache>
                <c:ptCount val="1"/>
                <c:pt idx="0">
                  <c:v>Spending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dPt>
            <c:idx val="6"/>
            <c:spPr>
              <a:solidFill>
                <a:srgbClr val="2C3E6B"/>
              </a:solidFill>
              <a:ln>
                <a:noFill/>
              </a:ln>
            </c:spPr>
          </c:dPt>
          <c:dPt>
            <c:idx val="7"/>
            <c:spPr>
              <a:solidFill>
                <a:srgbClr val="4A4F5E"/>
              </a:solidFill>
              <a:ln>
                <a:noFill/>
              </a:ln>
            </c:spPr>
          </c:dPt>
          <c:dPt>
            <c:idx val="8"/>
            <c:spPr>
              <a:solidFill>
                <a:srgbClr val="14213D"/>
              </a:solidFill>
              <a:ln>
                <a:noFill/>
              </a:ln>
            </c:spPr>
          </c:dPt>
          <c:dPt>
            <c:idx val="9"/>
            <c:spPr>
              <a:solidFill>
                <a:srgbClr val="9A7B4F"/>
              </a:solidFill>
              <a:ln>
                <a:noFill/>
              </a:ln>
            </c:spPr>
          </c:dPt>
          <c:dPt>
            <c:idx val="10"/>
            <c:spPr>
              <a:solidFill>
                <a:srgbClr val="047857"/>
              </a:solidFill>
              <a:ln>
                <a:noFill/>
              </a:ln>
            </c:spPr>
          </c:dPt>
          <c:cat>
            <c:strRef>
              <c:f>Dashboard!$C$52:$M$52</c:f>
              <c:strCache>
                <c:ptCount val="11"/>
                <c:pt idx="0">
                  <c:v>Flights</c:v>
                </c:pt>
                <c:pt idx="1">
                  <c:v>Accommodation</c:v>
                </c:pt>
                <c:pt idx="2">
                  <c:v>Ground Transport</c:v>
                </c:pt>
                <c:pt idx="3">
                  <c:v>Food &amp; Dining</c:v>
                </c:pt>
                <c:pt idx="4">
                  <c:v>Activities</c:v>
                </c:pt>
                <c:pt idx="5">
                  <c:v>Shopping</c:v>
                </c:pt>
                <c:pt idx="6">
                  <c:v>Travel Insurance</c:v>
                </c:pt>
                <c:pt idx="7">
                  <c:v>Visa / Fees</c:v>
                </c:pt>
                <c:pt idx="8">
                  <c:v>Communication</c:v>
                </c:pt>
                <c:pt idx="9">
                  <c:v>Tips</c:v>
                </c:pt>
                <c:pt idx="10">
                  <c:v>Emergency / Buffer</c:v>
                </c:pt>
              </c:strCache>
            </c:strRef>
          </c:cat>
          <c:val>
            <c:numRef>
              <c:f>Dashboard!$C$53:$M$53</c:f>
              <c:numCache>
                <c:formatCode>$#,##0</c:formatCode>
                <c:ptCount val="11"/>
                <c:pt idx="0">
                  <c:v>780</c:v>
                </c:pt>
                <c:pt idx="1">
                  <c:v>1280</c:v>
                </c:pt>
                <c:pt idx="2">
                  <c:v>165</c:v>
                </c:pt>
                <c:pt idx="3">
                  <c:v>590</c:v>
                </c:pt>
                <c:pt idx="4">
                  <c:v>435</c:v>
                </c:pt>
                <c:pt idx="5">
                  <c:v>175</c:v>
                </c:pt>
                <c:pt idx="6">
                  <c:v>85</c:v>
                </c:pt>
                <c:pt idx="7">
                  <c:v>0</c:v>
                </c:pt>
                <c:pt idx="8">
                  <c:v>25</c:v>
                </c:pt>
                <c:pt idx="9">
                  <c:v>70</c:v>
                </c:pt>
                <c:pt idx="10">
                  <c:v>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3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32"/>
  <sheetViews>
    <sheetView workbookViewId="0" showGridLines="0" zoomScale="125">
      <pane ySplit="13" topLeftCell="A14" activePane="bottomLeft" state="frozen"/>
      <selection pane="bottomLeft"/>
    </sheetView>
  </sheetViews>
  <sheetFormatPr defaultRowHeight="15" outlineLevelRow="0" outlineLevelCol="0" x14ac:dyDescent="55"/>
  <cols>
    <col min="1" max="1" width="26" customWidth="1"/>
    <col min="2" max="4" width="14" customWidth="1"/>
    <col min="5" max="5" width="24" customWidth="1"/>
  </cols>
  <sheetData>
    <row r="1" ht="48" customHeight="1" spans="1:5" x14ac:dyDescent="0.25">
      <c r="A1" s="15" t="s">
        <v>34</v>
      </c>
      <c r="B1" s="15"/>
      <c r="C1" s="15"/>
      <c r="D1" s="15"/>
      <c r="E1" s="15"/>
    </row>
    <row r="2" ht="24" customHeight="1" spans="1:5" x14ac:dyDescent="0.25">
      <c r="A2" s="16" t="s">
        <v>35</v>
      </c>
      <c r="B2" s="16"/>
      <c r="C2" s="16"/>
      <c r="D2" s="16"/>
      <c r="E2" s="16"/>
    </row>
    <row r="3" ht="14" customHeight="1" x14ac:dyDescent="0.25"/>
    <row r="4" ht="28" customHeight="1" spans="1:5" x14ac:dyDescent="0.25">
      <c r="A4" s="10" t="s">
        <v>36</v>
      </c>
      <c r="B4" s="11"/>
      <c r="C4" s="11"/>
      <c r="D4" s="11"/>
      <c r="E4" s="11"/>
    </row>
    <row r="5" ht="26" customHeight="1" spans="1:3" x14ac:dyDescent="0.25">
      <c r="A5" s="17" t="s">
        <v>37</v>
      </c>
      <c r="B5" s="18" t="s">
        <v>38</v>
      </c>
      <c r="C5" s="18"/>
    </row>
    <row r="6" ht="26" customHeight="1" spans="1:2" x14ac:dyDescent="0.25">
      <c r="A6" s="17" t="s">
        <v>39</v>
      </c>
      <c r="B6" s="19">
        <v>46188</v>
      </c>
    </row>
    <row r="7" ht="26" customHeight="1" spans="1:2" x14ac:dyDescent="0.25">
      <c r="A7" s="17" t="s">
        <v>40</v>
      </c>
      <c r="B7" s="19">
        <v>46196</v>
      </c>
    </row>
    <row r="8" ht="26" customHeight="1" spans="1:2" x14ac:dyDescent="0.25">
      <c r="A8" s="17" t="s">
        <v>41</v>
      </c>
      <c r="B8" s="20">
        <f>'Travel Budget'!B7-'Travel Budget'!B6+1</f>
        <v>8</v>
      </c>
    </row>
    <row r="9" ht="26" customHeight="1" spans="1:2" x14ac:dyDescent="0.25">
      <c r="A9" s="17" t="s">
        <v>42</v>
      </c>
      <c r="B9" s="21">
        <v>2</v>
      </c>
    </row>
    <row r="10" ht="26" customHeight="1" spans="1:2" x14ac:dyDescent="0.25">
      <c r="A10" s="17" t="s">
        <v>43</v>
      </c>
      <c r="B10" s="18" t="s">
        <v>44</v>
      </c>
    </row>
    <row r="11" ht="14" customHeight="1" x14ac:dyDescent="0.25"/>
    <row r="12" ht="28" customHeight="1" spans="1:5" x14ac:dyDescent="0.25">
      <c r="A12" s="10" t="s">
        <v>45</v>
      </c>
      <c r="B12" s="11"/>
      <c r="C12" s="11"/>
      <c r="D12" s="11"/>
      <c r="E12" s="11"/>
    </row>
    <row r="13" ht="32" customHeight="1" spans="1:5" x14ac:dyDescent="0.25">
      <c r="A13" s="22" t="s">
        <v>46</v>
      </c>
      <c r="B13" s="23" t="s">
        <v>47</v>
      </c>
      <c r="C13" s="23" t="s">
        <v>32</v>
      </c>
      <c r="D13" s="23" t="s">
        <v>48</v>
      </c>
      <c r="E13" s="22" t="s">
        <v>49</v>
      </c>
    </row>
    <row r="14" ht="26" customHeight="1" spans="1:5" x14ac:dyDescent="0.25">
      <c r="A14" s="17" t="s">
        <v>21</v>
      </c>
      <c r="B14" s="24">
        <v>800</v>
      </c>
      <c r="C14" s="24">
        <v>780</v>
      </c>
      <c r="D14" s="25">
        <f>B14-C14</f>
        <v>20</v>
      </c>
      <c r="E14" s="18" t="s">
        <v>20</v>
      </c>
    </row>
    <row r="15" ht="26" customHeight="1" spans="1:5" x14ac:dyDescent="0.25">
      <c r="A15" s="26" t="s">
        <v>12</v>
      </c>
      <c r="B15" s="24">
        <v>1200</v>
      </c>
      <c r="C15" s="24">
        <v>1280</v>
      </c>
      <c r="D15" s="25">
        <f>B15-C15</f>
        <v>-80</v>
      </c>
      <c r="E15" s="18" t="s">
        <v>20</v>
      </c>
    </row>
    <row r="16" ht="26" customHeight="1" spans="1:5" x14ac:dyDescent="0.25">
      <c r="A16" s="17" t="s">
        <v>22</v>
      </c>
      <c r="B16" s="24">
        <v>200</v>
      </c>
      <c r="C16" s="24">
        <v>165</v>
      </c>
      <c r="D16" s="25">
        <f>B16-C16</f>
        <v>35</v>
      </c>
      <c r="E16" s="18" t="s">
        <v>20</v>
      </c>
    </row>
    <row r="17" ht="26" customHeight="1" spans="1:5" x14ac:dyDescent="0.25">
      <c r="A17" s="26" t="s">
        <v>23</v>
      </c>
      <c r="B17" s="24">
        <v>640</v>
      </c>
      <c r="C17" s="24">
        <v>590</v>
      </c>
      <c r="D17" s="25">
        <f>B17-C17</f>
        <v>50</v>
      </c>
      <c r="E17" s="18" t="s">
        <v>20</v>
      </c>
    </row>
    <row r="18" ht="26" customHeight="1" spans="1:5" x14ac:dyDescent="0.25">
      <c r="A18" s="17" t="s">
        <v>24</v>
      </c>
      <c r="B18" s="24">
        <v>400</v>
      </c>
      <c r="C18" s="24">
        <v>435</v>
      </c>
      <c r="D18" s="25">
        <f>B18-C18</f>
        <v>-35</v>
      </c>
      <c r="E18" s="18" t="s">
        <v>20</v>
      </c>
    </row>
    <row r="19" ht="26" customHeight="1" spans="1:5" x14ac:dyDescent="0.25">
      <c r="A19" s="26" t="s">
        <v>25</v>
      </c>
      <c r="B19" s="24">
        <v>200</v>
      </c>
      <c r="C19" s="24">
        <v>175</v>
      </c>
      <c r="D19" s="25">
        <f>B19-C19</f>
        <v>25</v>
      </c>
      <c r="E19" s="18" t="s">
        <v>20</v>
      </c>
    </row>
    <row r="20" ht="26" customHeight="1" spans="1:5" x14ac:dyDescent="0.25">
      <c r="A20" s="17" t="s">
        <v>26</v>
      </c>
      <c r="B20" s="24">
        <v>85</v>
      </c>
      <c r="C20" s="24">
        <v>85</v>
      </c>
      <c r="D20" s="25">
        <f>B20-C20</f>
        <v>0</v>
      </c>
      <c r="E20" s="18" t="s">
        <v>20</v>
      </c>
    </row>
    <row r="21" ht="26" customHeight="1" spans="1:5" x14ac:dyDescent="0.25">
      <c r="A21" s="26" t="s">
        <v>27</v>
      </c>
      <c r="B21" s="24">
        <v>0</v>
      </c>
      <c r="C21" s="24">
        <v>0</v>
      </c>
      <c r="D21" s="25">
        <f>B21-C21</f>
        <v>0</v>
      </c>
      <c r="E21" s="18" t="s">
        <v>20</v>
      </c>
    </row>
    <row r="22" ht="26" customHeight="1" spans="1:5" x14ac:dyDescent="0.25">
      <c r="A22" s="17" t="s">
        <v>28</v>
      </c>
      <c r="B22" s="24">
        <v>30</v>
      </c>
      <c r="C22" s="24">
        <v>25</v>
      </c>
      <c r="D22" s="25">
        <f>B22-C22</f>
        <v>5</v>
      </c>
      <c r="E22" s="18" t="s">
        <v>20</v>
      </c>
    </row>
    <row r="23" ht="26" customHeight="1" spans="1:5" x14ac:dyDescent="0.25">
      <c r="A23" s="26" t="s">
        <v>29</v>
      </c>
      <c r="B23" s="24">
        <v>80</v>
      </c>
      <c r="C23" s="24">
        <v>70</v>
      </c>
      <c r="D23" s="25">
        <f>B23-C23</f>
        <v>10</v>
      </c>
      <c r="E23" s="18" t="s">
        <v>20</v>
      </c>
    </row>
    <row r="24" ht="26" customHeight="1" spans="1:5" x14ac:dyDescent="0.25">
      <c r="A24" s="17" t="s">
        <v>30</v>
      </c>
      <c r="B24" s="24">
        <v>200</v>
      </c>
      <c r="C24" s="24">
        <v>0</v>
      </c>
      <c r="D24" s="25">
        <f>B24-C24</f>
        <v>200</v>
      </c>
      <c r="E24" s="18" t="s">
        <v>20</v>
      </c>
    </row>
    <row r="25" ht="6" customHeight="1" x14ac:dyDescent="0.25"/>
    <row r="26" ht="32" customHeight="1" spans="1:5" x14ac:dyDescent="0.25">
      <c r="A26" s="27" t="s">
        <v>50</v>
      </c>
      <c r="B26" s="25">
        <f>SUM(B14:B24)</f>
        <v>3835</v>
      </c>
      <c r="C26" s="25">
        <f>SUM(C14:C24)</f>
        <v>3605</v>
      </c>
      <c r="D26" s="25">
        <f>B26-C26</f>
        <v>230</v>
      </c>
      <c r="E26" s="28" t="s">
        <v>20</v>
      </c>
    </row>
    <row r="27" ht="26" customHeight="1" spans="1:3" x14ac:dyDescent="0.25">
      <c r="A27" s="29" t="s">
        <v>51</v>
      </c>
      <c r="B27" s="25">
        <f>IF(B8=0,0,B26/B8)</f>
        <v>479.375</v>
      </c>
      <c r="C27" s="25">
        <f>IF(B8=0,0,C26/B8)</f>
        <v>450.625</v>
      </c>
    </row>
    <row r="28" ht="26" customHeight="1" spans="1:3" x14ac:dyDescent="0.25">
      <c r="A28" s="29" t="s">
        <v>52</v>
      </c>
      <c r="B28" s="25">
        <f>IF(B9=0,0,B26/B9)</f>
        <v>1917.5</v>
      </c>
      <c r="C28" s="25">
        <f>IF(B9=0,0,C26/B9)</f>
        <v>1802.5</v>
      </c>
    </row>
    <row r="29" ht="10" customHeight="1" x14ac:dyDescent="0.25"/>
    <row r="30" ht="6" customHeight="1" x14ac:dyDescent="0.25"/>
    <row r="31" ht="20" customHeight="1" spans="1:5" x14ac:dyDescent="0.25">
      <c r="A31" s="12" t="s">
        <v>18</v>
      </c>
      <c r="B31" s="12"/>
      <c r="C31" s="12"/>
      <c r="D31" s="12"/>
      <c r="E31" s="12"/>
    </row>
    <row r="32" ht="20" customHeight="1" spans="1:5" x14ac:dyDescent="0.25">
      <c r="A32" s="13" t="s">
        <v>19</v>
      </c>
      <c r="B32" s="13"/>
      <c r="C32" s="13"/>
      <c r="D32" s="13"/>
      <c r="E32" s="13"/>
    </row>
  </sheetData>
  <sheetProtection sheet="1"/>
  <mergeCells count="5">
    <mergeCell ref="A1:E1"/>
    <mergeCell ref="A2:E2"/>
    <mergeCell ref="B5:C5"/>
    <mergeCell ref="A31:E31"/>
    <mergeCell ref="A32:E32"/>
  </mergeCells>
  <conditionalFormatting sqref="D14:D26">
    <cfRule type="cellIs" dxfId="0" priority="1" operator="lessThan">
      <formula>0</formula>
    </cfRule>
    <cfRule type="cellIs" dxfId="1" priority="2" operator="greaterThan">
      <formula>0</formula>
    </cfRule>
  </conditionalFormatting>
  <hyperlinks>
    <hyperlink ref="A3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50"/>
  <sheetViews>
    <sheetView workbookViewId="0" showGridLines="0" zoomScale="125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32" customWidth="1"/>
    <col min="3" max="3" width="20" customWidth="1"/>
    <col min="4" max="4" width="14" customWidth="1"/>
    <col min="5" max="5" width="18" customWidth="1"/>
  </cols>
  <sheetData>
    <row r="1" ht="48" customHeight="1" spans="1:5" x14ac:dyDescent="0.25">
      <c r="A1" s="15" t="s">
        <v>53</v>
      </c>
      <c r="B1" s="15"/>
      <c r="C1" s="15"/>
      <c r="D1" s="15"/>
      <c r="E1" s="15"/>
    </row>
    <row r="2" ht="24" customHeight="1" spans="1:5" x14ac:dyDescent="0.25">
      <c r="A2" s="16" t="s">
        <v>54</v>
      </c>
      <c r="B2" s="16"/>
      <c r="C2" s="16"/>
      <c r="D2" s="16"/>
      <c r="E2" s="16"/>
    </row>
    <row r="3" ht="14" customHeight="1" x14ac:dyDescent="0.25"/>
    <row r="4" ht="32" customHeight="1" spans="1:5" x14ac:dyDescent="0.25">
      <c r="A4" s="27" t="s">
        <v>55</v>
      </c>
      <c r="B4" s="27"/>
      <c r="C4" s="27"/>
      <c r="D4" s="25">
        <f>SUM(D7:D46)</f>
        <v>1224</v>
      </c>
      <c r="E4" s="30" t="s">
        <v>20</v>
      </c>
    </row>
    <row r="5" ht="14" customHeight="1" x14ac:dyDescent="0.25"/>
    <row r="6" ht="32" customHeight="1" spans="1:5" x14ac:dyDescent="0.25">
      <c r="A6" s="22" t="s">
        <v>56</v>
      </c>
      <c r="B6" s="22" t="s">
        <v>57</v>
      </c>
      <c r="C6" s="22" t="s">
        <v>46</v>
      </c>
      <c r="D6" s="23" t="s">
        <v>58</v>
      </c>
      <c r="E6" s="22" t="s">
        <v>59</v>
      </c>
    </row>
    <row r="7" ht="26" customHeight="1" spans="1:5" x14ac:dyDescent="0.25">
      <c r="A7" s="31">
        <v>46188</v>
      </c>
      <c r="B7" s="18" t="s">
        <v>60</v>
      </c>
      <c r="C7" s="18" t="s">
        <v>22</v>
      </c>
      <c r="D7" s="24">
        <v>35</v>
      </c>
      <c r="E7" s="18" t="s">
        <v>61</v>
      </c>
    </row>
    <row r="8" ht="26" customHeight="1" spans="1:5" x14ac:dyDescent="0.25">
      <c r="A8" s="31">
        <v>46188</v>
      </c>
      <c r="B8" s="18" t="s">
        <v>62</v>
      </c>
      <c r="C8" s="18" t="s">
        <v>12</v>
      </c>
      <c r="D8" s="24">
        <v>640</v>
      </c>
      <c r="E8" s="18" t="s">
        <v>61</v>
      </c>
    </row>
    <row r="9" ht="26" customHeight="1" spans="1:5" x14ac:dyDescent="0.25">
      <c r="A9" s="31">
        <v>46188</v>
      </c>
      <c r="B9" s="18" t="s">
        <v>63</v>
      </c>
      <c r="C9" s="18" t="s">
        <v>23</v>
      </c>
      <c r="D9" s="24">
        <v>65</v>
      </c>
      <c r="E9" s="18" t="s">
        <v>61</v>
      </c>
    </row>
    <row r="10" ht="26" customHeight="1" spans="1:5" x14ac:dyDescent="0.25">
      <c r="A10" s="31">
        <v>46189</v>
      </c>
      <c r="B10" s="18" t="s">
        <v>64</v>
      </c>
      <c r="C10" s="18" t="s">
        <v>22</v>
      </c>
      <c r="D10" s="24">
        <v>22</v>
      </c>
      <c r="E10" s="18" t="s">
        <v>65</v>
      </c>
    </row>
    <row r="11" ht="26" customHeight="1" spans="1:5" x14ac:dyDescent="0.25">
      <c r="A11" s="31">
        <v>46189</v>
      </c>
      <c r="B11" s="18" t="s">
        <v>66</v>
      </c>
      <c r="C11" s="18" t="s">
        <v>24</v>
      </c>
      <c r="D11" s="24">
        <v>52</v>
      </c>
      <c r="E11" s="18" t="s">
        <v>61</v>
      </c>
    </row>
    <row r="12" ht="26" customHeight="1" spans="1:5" x14ac:dyDescent="0.25">
      <c r="A12" s="31">
        <v>46189</v>
      </c>
      <c r="B12" s="18" t="s">
        <v>67</v>
      </c>
      <c r="C12" s="18" t="s">
        <v>23</v>
      </c>
      <c r="D12" s="24">
        <v>38</v>
      </c>
      <c r="E12" s="18" t="s">
        <v>65</v>
      </c>
    </row>
    <row r="13" ht="26" customHeight="1" spans="1:5" x14ac:dyDescent="0.25">
      <c r="A13" s="31">
        <v>46189</v>
      </c>
      <c r="B13" s="18" t="s">
        <v>68</v>
      </c>
      <c r="C13" s="18" t="s">
        <v>23</v>
      </c>
      <c r="D13" s="24">
        <v>72</v>
      </c>
      <c r="E13" s="18" t="s">
        <v>61</v>
      </c>
    </row>
    <row r="14" ht="26" customHeight="1" spans="1:5" x14ac:dyDescent="0.25">
      <c r="A14" s="31">
        <v>46190</v>
      </c>
      <c r="B14" s="18" t="s">
        <v>69</v>
      </c>
      <c r="C14" s="18" t="s">
        <v>24</v>
      </c>
      <c r="D14" s="24">
        <v>20</v>
      </c>
      <c r="E14" s="18" t="s">
        <v>61</v>
      </c>
    </row>
    <row r="15" ht="26" customHeight="1" spans="1:5" x14ac:dyDescent="0.25">
      <c r="A15" s="31">
        <v>46190</v>
      </c>
      <c r="B15" s="18" t="s">
        <v>70</v>
      </c>
      <c r="C15" s="18" t="s">
        <v>25</v>
      </c>
      <c r="D15" s="24">
        <v>45</v>
      </c>
      <c r="E15" s="18" t="s">
        <v>65</v>
      </c>
    </row>
    <row r="16" ht="26" customHeight="1" spans="1:5" x14ac:dyDescent="0.25">
      <c r="A16" s="31">
        <v>46190</v>
      </c>
      <c r="B16" s="18" t="s">
        <v>71</v>
      </c>
      <c r="C16" s="18" t="s">
        <v>24</v>
      </c>
      <c r="D16" s="24">
        <v>85</v>
      </c>
      <c r="E16" s="18" t="s">
        <v>61</v>
      </c>
    </row>
    <row r="17" ht="26" customHeight="1" spans="1:5" x14ac:dyDescent="0.25">
      <c r="A17" s="31">
        <v>46191</v>
      </c>
      <c r="B17" s="18" t="s">
        <v>72</v>
      </c>
      <c r="C17" s="18" t="s">
        <v>22</v>
      </c>
      <c r="D17" s="24">
        <v>30</v>
      </c>
      <c r="E17" s="18" t="s">
        <v>61</v>
      </c>
    </row>
    <row r="18" ht="26" customHeight="1" spans="1:5" x14ac:dyDescent="0.25">
      <c r="A18" s="31">
        <v>46191</v>
      </c>
      <c r="B18" s="18" t="s">
        <v>73</v>
      </c>
      <c r="C18" s="18" t="s">
        <v>23</v>
      </c>
      <c r="D18" s="24">
        <v>42</v>
      </c>
      <c r="E18" s="18" t="s">
        <v>65</v>
      </c>
    </row>
    <row r="19" ht="26" customHeight="1" spans="1:5" x14ac:dyDescent="0.25">
      <c r="A19" s="31">
        <v>46191</v>
      </c>
      <c r="B19" s="18" t="s">
        <v>74</v>
      </c>
      <c r="C19" s="18" t="s">
        <v>24</v>
      </c>
      <c r="D19" s="24">
        <v>78</v>
      </c>
      <c r="E19" s="18" t="s">
        <v>61</v>
      </c>
    </row>
    <row r="20" ht="26" customHeight="1" spans="1:5" x14ac:dyDescent="0.25">
      <c r="A20" s="18" t="s">
        <v>20</v>
      </c>
      <c r="B20" s="18" t="s">
        <v>20</v>
      </c>
      <c r="C20" s="18" t="s">
        <v>20</v>
      </c>
      <c r="D20" s="24" t="s">
        <v>20</v>
      </c>
      <c r="E20" s="18" t="s">
        <v>20</v>
      </c>
    </row>
    <row r="21" ht="26" customHeight="1" spans="1:5" x14ac:dyDescent="0.25">
      <c r="A21" s="18" t="s">
        <v>20</v>
      </c>
      <c r="B21" s="18" t="s">
        <v>20</v>
      </c>
      <c r="C21" s="18" t="s">
        <v>20</v>
      </c>
      <c r="D21" s="24" t="s">
        <v>20</v>
      </c>
      <c r="E21" s="18" t="s">
        <v>20</v>
      </c>
    </row>
    <row r="22" ht="26" customHeight="1" spans="1:5" x14ac:dyDescent="0.25">
      <c r="A22" s="18" t="s">
        <v>20</v>
      </c>
      <c r="B22" s="18" t="s">
        <v>20</v>
      </c>
      <c r="C22" s="18" t="s">
        <v>20</v>
      </c>
      <c r="D22" s="24" t="s">
        <v>20</v>
      </c>
      <c r="E22" s="18" t="s">
        <v>20</v>
      </c>
    </row>
    <row r="23" ht="26" customHeight="1" spans="1:5" x14ac:dyDescent="0.25">
      <c r="A23" s="18" t="s">
        <v>20</v>
      </c>
      <c r="B23" s="18" t="s">
        <v>20</v>
      </c>
      <c r="C23" s="18" t="s">
        <v>20</v>
      </c>
      <c r="D23" s="24" t="s">
        <v>20</v>
      </c>
      <c r="E23" s="18" t="s">
        <v>20</v>
      </c>
    </row>
    <row r="24" ht="26" customHeight="1" spans="1:5" x14ac:dyDescent="0.25">
      <c r="A24" s="18" t="s">
        <v>20</v>
      </c>
      <c r="B24" s="18" t="s">
        <v>20</v>
      </c>
      <c r="C24" s="18" t="s">
        <v>20</v>
      </c>
      <c r="D24" s="24" t="s">
        <v>20</v>
      </c>
      <c r="E24" s="18" t="s">
        <v>20</v>
      </c>
    </row>
    <row r="25" ht="26" customHeight="1" spans="1:5" x14ac:dyDescent="0.25">
      <c r="A25" s="18" t="s">
        <v>20</v>
      </c>
      <c r="B25" s="18" t="s">
        <v>20</v>
      </c>
      <c r="C25" s="18" t="s">
        <v>20</v>
      </c>
      <c r="D25" s="24" t="s">
        <v>20</v>
      </c>
      <c r="E25" s="18" t="s">
        <v>20</v>
      </c>
    </row>
    <row r="26" ht="26" customHeight="1" spans="1:5" x14ac:dyDescent="0.25">
      <c r="A26" s="18" t="s">
        <v>20</v>
      </c>
      <c r="B26" s="18" t="s">
        <v>20</v>
      </c>
      <c r="C26" s="18" t="s">
        <v>20</v>
      </c>
      <c r="D26" s="24" t="s">
        <v>20</v>
      </c>
      <c r="E26" s="18" t="s">
        <v>20</v>
      </c>
    </row>
    <row r="27" ht="26" customHeight="1" spans="1:5" x14ac:dyDescent="0.25">
      <c r="A27" s="18" t="s">
        <v>20</v>
      </c>
      <c r="B27" s="18" t="s">
        <v>20</v>
      </c>
      <c r="C27" s="18" t="s">
        <v>20</v>
      </c>
      <c r="D27" s="24" t="s">
        <v>20</v>
      </c>
      <c r="E27" s="18" t="s">
        <v>20</v>
      </c>
    </row>
    <row r="28" ht="26" customHeight="1" spans="1:5" x14ac:dyDescent="0.25">
      <c r="A28" s="18" t="s">
        <v>20</v>
      </c>
      <c r="B28" s="18" t="s">
        <v>20</v>
      </c>
      <c r="C28" s="18" t="s">
        <v>20</v>
      </c>
      <c r="D28" s="24" t="s">
        <v>20</v>
      </c>
      <c r="E28" s="18" t="s">
        <v>20</v>
      </c>
    </row>
    <row r="29" ht="26" customHeight="1" spans="1:5" x14ac:dyDescent="0.25">
      <c r="A29" s="18" t="s">
        <v>20</v>
      </c>
      <c r="B29" s="18" t="s">
        <v>20</v>
      </c>
      <c r="C29" s="18" t="s">
        <v>20</v>
      </c>
      <c r="D29" s="24" t="s">
        <v>20</v>
      </c>
      <c r="E29" s="18" t="s">
        <v>20</v>
      </c>
    </row>
    <row r="30" ht="26" customHeight="1" spans="1:5" x14ac:dyDescent="0.25">
      <c r="A30" s="18" t="s">
        <v>20</v>
      </c>
      <c r="B30" s="18" t="s">
        <v>20</v>
      </c>
      <c r="C30" s="18" t="s">
        <v>20</v>
      </c>
      <c r="D30" s="24" t="s">
        <v>20</v>
      </c>
      <c r="E30" s="18" t="s">
        <v>20</v>
      </c>
    </row>
    <row r="31" ht="26" customHeight="1" spans="1:5" x14ac:dyDescent="0.25">
      <c r="A31" s="18" t="s">
        <v>20</v>
      </c>
      <c r="B31" s="18" t="s">
        <v>20</v>
      </c>
      <c r="C31" s="18" t="s">
        <v>20</v>
      </c>
      <c r="D31" s="24" t="s">
        <v>20</v>
      </c>
      <c r="E31" s="18" t="s">
        <v>20</v>
      </c>
    </row>
    <row r="32" ht="26" customHeight="1" spans="1:5" x14ac:dyDescent="0.25">
      <c r="A32" s="18" t="s">
        <v>20</v>
      </c>
      <c r="B32" s="18" t="s">
        <v>20</v>
      </c>
      <c r="C32" s="18" t="s">
        <v>20</v>
      </c>
      <c r="D32" s="24" t="s">
        <v>20</v>
      </c>
      <c r="E32" s="18" t="s">
        <v>20</v>
      </c>
    </row>
    <row r="33" ht="26" customHeight="1" spans="1:5" x14ac:dyDescent="0.25">
      <c r="A33" s="18" t="s">
        <v>20</v>
      </c>
      <c r="B33" s="18" t="s">
        <v>20</v>
      </c>
      <c r="C33" s="18" t="s">
        <v>20</v>
      </c>
      <c r="D33" s="24" t="s">
        <v>20</v>
      </c>
      <c r="E33" s="18" t="s">
        <v>20</v>
      </c>
    </row>
    <row r="34" ht="26" customHeight="1" spans="1:5" x14ac:dyDescent="0.25">
      <c r="A34" s="18" t="s">
        <v>20</v>
      </c>
      <c r="B34" s="18" t="s">
        <v>20</v>
      </c>
      <c r="C34" s="18" t="s">
        <v>20</v>
      </c>
      <c r="D34" s="24" t="s">
        <v>20</v>
      </c>
      <c r="E34" s="18" t="s">
        <v>20</v>
      </c>
    </row>
    <row r="35" ht="26" customHeight="1" spans="1:5" x14ac:dyDescent="0.25">
      <c r="A35" s="18" t="s">
        <v>20</v>
      </c>
      <c r="B35" s="18" t="s">
        <v>20</v>
      </c>
      <c r="C35" s="18" t="s">
        <v>20</v>
      </c>
      <c r="D35" s="24" t="s">
        <v>20</v>
      </c>
      <c r="E35" s="18" t="s">
        <v>20</v>
      </c>
    </row>
    <row r="36" ht="26" customHeight="1" spans="1:5" x14ac:dyDescent="0.25">
      <c r="A36" s="18" t="s">
        <v>20</v>
      </c>
      <c r="B36" s="18" t="s">
        <v>20</v>
      </c>
      <c r="C36" s="18" t="s">
        <v>20</v>
      </c>
      <c r="D36" s="24" t="s">
        <v>20</v>
      </c>
      <c r="E36" s="18" t="s">
        <v>20</v>
      </c>
    </row>
    <row r="37" ht="26" customHeight="1" spans="1:5" x14ac:dyDescent="0.25">
      <c r="A37" s="18" t="s">
        <v>20</v>
      </c>
      <c r="B37" s="18" t="s">
        <v>20</v>
      </c>
      <c r="C37" s="18" t="s">
        <v>20</v>
      </c>
      <c r="D37" s="24" t="s">
        <v>20</v>
      </c>
      <c r="E37" s="18" t="s">
        <v>20</v>
      </c>
    </row>
    <row r="38" ht="26" customHeight="1" spans="1:5" x14ac:dyDescent="0.25">
      <c r="A38" s="18" t="s">
        <v>20</v>
      </c>
      <c r="B38" s="18" t="s">
        <v>20</v>
      </c>
      <c r="C38" s="18" t="s">
        <v>20</v>
      </c>
      <c r="D38" s="24" t="s">
        <v>20</v>
      </c>
      <c r="E38" s="18" t="s">
        <v>20</v>
      </c>
    </row>
    <row r="39" ht="26" customHeight="1" spans="1:5" x14ac:dyDescent="0.25">
      <c r="A39" s="18" t="s">
        <v>20</v>
      </c>
      <c r="B39" s="18" t="s">
        <v>20</v>
      </c>
      <c r="C39" s="18" t="s">
        <v>20</v>
      </c>
      <c r="D39" s="24" t="s">
        <v>20</v>
      </c>
      <c r="E39" s="18" t="s">
        <v>20</v>
      </c>
    </row>
    <row r="40" ht="26" customHeight="1" spans="1:5" x14ac:dyDescent="0.25">
      <c r="A40" s="18" t="s">
        <v>20</v>
      </c>
      <c r="B40" s="18" t="s">
        <v>20</v>
      </c>
      <c r="C40" s="18" t="s">
        <v>20</v>
      </c>
      <c r="D40" s="24" t="s">
        <v>20</v>
      </c>
      <c r="E40" s="18" t="s">
        <v>20</v>
      </c>
    </row>
    <row r="41" ht="26" customHeight="1" spans="1:5" x14ac:dyDescent="0.25">
      <c r="A41" s="18" t="s">
        <v>20</v>
      </c>
      <c r="B41" s="18" t="s">
        <v>20</v>
      </c>
      <c r="C41" s="18" t="s">
        <v>20</v>
      </c>
      <c r="D41" s="24" t="s">
        <v>20</v>
      </c>
      <c r="E41" s="18" t="s">
        <v>20</v>
      </c>
    </row>
    <row r="42" ht="26" customHeight="1" spans="1:5" x14ac:dyDescent="0.25">
      <c r="A42" s="18" t="s">
        <v>20</v>
      </c>
      <c r="B42" s="18" t="s">
        <v>20</v>
      </c>
      <c r="C42" s="18" t="s">
        <v>20</v>
      </c>
      <c r="D42" s="24" t="s">
        <v>20</v>
      </c>
      <c r="E42" s="18" t="s">
        <v>20</v>
      </c>
    </row>
    <row r="43" ht="26" customHeight="1" spans="1:5" x14ac:dyDescent="0.25">
      <c r="A43" s="18" t="s">
        <v>20</v>
      </c>
      <c r="B43" s="18" t="s">
        <v>20</v>
      </c>
      <c r="C43" s="18" t="s">
        <v>20</v>
      </c>
      <c r="D43" s="24" t="s">
        <v>20</v>
      </c>
      <c r="E43" s="18" t="s">
        <v>20</v>
      </c>
    </row>
    <row r="44" ht="26" customHeight="1" spans="1:5" x14ac:dyDescent="0.25">
      <c r="A44" s="18" t="s">
        <v>20</v>
      </c>
      <c r="B44" s="18" t="s">
        <v>20</v>
      </c>
      <c r="C44" s="18" t="s">
        <v>20</v>
      </c>
      <c r="D44" s="24" t="s">
        <v>20</v>
      </c>
      <c r="E44" s="18" t="s">
        <v>20</v>
      </c>
    </row>
    <row r="45" ht="26" customHeight="1" spans="1:5" x14ac:dyDescent="0.25">
      <c r="A45" s="18" t="s">
        <v>20</v>
      </c>
      <c r="B45" s="18" t="s">
        <v>20</v>
      </c>
      <c r="C45" s="18" t="s">
        <v>20</v>
      </c>
      <c r="D45" s="24" t="s">
        <v>20</v>
      </c>
      <c r="E45" s="18" t="s">
        <v>20</v>
      </c>
    </row>
    <row r="46" ht="26" customHeight="1" spans="1:5" x14ac:dyDescent="0.25">
      <c r="A46" s="18" t="s">
        <v>20</v>
      </c>
      <c r="B46" s="18" t="s">
        <v>20</v>
      </c>
      <c r="C46" s="18" t="s">
        <v>20</v>
      </c>
      <c r="D46" s="24" t="s">
        <v>20</v>
      </c>
      <c r="E46" s="18" t="s">
        <v>20</v>
      </c>
    </row>
    <row r="47" ht="10" customHeight="1" x14ac:dyDescent="0.25"/>
    <row r="48" ht="6" customHeight="1" x14ac:dyDescent="0.25"/>
    <row r="49" ht="20" customHeight="1" spans="1:5" x14ac:dyDescent="0.25">
      <c r="A49" s="12" t="s">
        <v>18</v>
      </c>
      <c r="B49" s="12"/>
      <c r="C49" s="12"/>
      <c r="D49" s="12"/>
      <c r="E49" s="12"/>
    </row>
    <row r="50" ht="20" customHeight="1" spans="1:5" x14ac:dyDescent="0.25">
      <c r="A50" s="13" t="s">
        <v>19</v>
      </c>
      <c r="B50" s="13"/>
      <c r="C50" s="13"/>
      <c r="D50" s="13"/>
      <c r="E50" s="13"/>
    </row>
  </sheetData>
  <sheetProtection sheet="1"/>
  <mergeCells count="5">
    <mergeCell ref="A1:E1"/>
    <mergeCell ref="A2:E2"/>
    <mergeCell ref="A4:C4"/>
    <mergeCell ref="A49:E49"/>
    <mergeCell ref="A50:E50"/>
  </mergeCells>
  <hyperlinks>
    <hyperlink ref="A50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M53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'Travel Budget'!B26</f>
        <v>3835</v>
      </c>
      <c r="C5" s="5"/>
      <c r="E5" s="5">
        <f>'Travel Budget'!C26</f>
        <v>3605</v>
      </c>
      <c r="F5" s="5"/>
      <c r="H5" s="6">
        <f>'Travel Budget'!B26-'Travel Budget'!C26</f>
        <v>230</v>
      </c>
      <c r="I5" s="6"/>
    </row>
    <row r="6" ht="20" customHeight="1" spans="2:9" x14ac:dyDescent="0.25">
      <c r="B6" s="7" t="s">
        <v>6</v>
      </c>
      <c r="C6" s="7"/>
      <c r="E6" s="7" t="s">
        <v>7</v>
      </c>
      <c r="F6" s="7"/>
      <c r="H6" s="7" t="s">
        <v>8</v>
      </c>
      <c r="I6" s="7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5">
        <f>IF('Travel Budget'!B8=0,0,'Travel Budget'!C26/'Travel Budget'!B8)</f>
        <v>450.625</v>
      </c>
      <c r="C9" s="5"/>
      <c r="E9" s="8">
        <f>'Travel Budget'!B8</f>
        <v>8</v>
      </c>
      <c r="F9" s="8"/>
      <c r="H9" s="9" t="s">
        <v>12</v>
      </c>
      <c r="I9" s="9"/>
    </row>
    <row r="10" ht="20" customHeight="1" spans="2:9" x14ac:dyDescent="0.25">
      <c r="B10" s="7" t="s">
        <v>13</v>
      </c>
      <c r="C10" s="7"/>
      <c r="E10" s="7" t="s">
        <v>14</v>
      </c>
      <c r="F10" s="7"/>
      <c r="H10" s="7" t="s">
        <v>15</v>
      </c>
      <c r="I10" s="7"/>
    </row>
    <row r="11" ht="14" customHeight="1" x14ac:dyDescent="0.25"/>
    <row r="12" ht="28" customHeight="1" spans="2:9" x14ac:dyDescent="0.25">
      <c r="B12" s="10" t="s">
        <v>16</v>
      </c>
      <c r="C12" s="11"/>
      <c r="D12" s="11"/>
      <c r="E12" s="11"/>
      <c r="F12" s="11"/>
      <c r="G12" s="11"/>
      <c r="H12" s="11"/>
      <c r="I12" s="11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0" t="s">
        <v>17</v>
      </c>
      <c r="C29" s="11"/>
      <c r="D29" s="11"/>
      <c r="E29" s="11"/>
      <c r="F29" s="11"/>
      <c r="G29" s="11"/>
      <c r="H29" s="11"/>
      <c r="I29" s="11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6" customHeight="1" x14ac:dyDescent="0.25"/>
    <row r="47" ht="20" customHeight="1" spans="1:9" x14ac:dyDescent="0.25">
      <c r="A47" s="12" t="s">
        <v>18</v>
      </c>
      <c r="B47" s="12"/>
      <c r="C47" s="12"/>
      <c r="D47" s="12"/>
      <c r="E47" s="12"/>
      <c r="F47" s="12"/>
      <c r="G47" s="12"/>
      <c r="H47" s="12"/>
      <c r="I47" s="12"/>
    </row>
    <row r="48" ht="20" customHeight="1" spans="1:9" x14ac:dyDescent="0.25">
      <c r="A48" s="13" t="s">
        <v>19</v>
      </c>
      <c r="B48" s="13"/>
      <c r="C48" s="13"/>
      <c r="D48" s="13"/>
      <c r="E48" s="13"/>
      <c r="F48" s="13"/>
      <c r="G48" s="13"/>
      <c r="H48" s="13"/>
      <c r="I48" s="13"/>
    </row>
    <row r="49" ht="1" customHeight="1" spans="2:13" x14ac:dyDescent="0.25">
      <c r="B49" s="14" t="s">
        <v>20</v>
      </c>
      <c r="C49" s="14" t="s">
        <v>21</v>
      </c>
      <c r="D49" s="14" t="s">
        <v>12</v>
      </c>
      <c r="E49" s="14" t="s">
        <v>22</v>
      </c>
      <c r="F49" s="14" t="s">
        <v>23</v>
      </c>
      <c r="G49" s="14" t="s">
        <v>24</v>
      </c>
      <c r="H49" s="14" t="s">
        <v>25</v>
      </c>
      <c r="I49" s="14" t="s">
        <v>26</v>
      </c>
      <c r="J49" s="14" t="s">
        <v>27</v>
      </c>
      <c r="K49" s="14" t="s">
        <v>28</v>
      </c>
      <c r="L49" s="14" t="s">
        <v>29</v>
      </c>
      <c r="M49" s="14" t="s">
        <v>30</v>
      </c>
    </row>
    <row r="50" ht="1" customHeight="1" spans="2:13" x14ac:dyDescent="0.25">
      <c r="B50" s="14" t="s">
        <v>31</v>
      </c>
      <c r="C50" s="14">
        <f>'Travel Budget'!B14</f>
        <v>800</v>
      </c>
      <c r="D50" s="14">
        <f>'Travel Budget'!B15</f>
        <v>1200</v>
      </c>
      <c r="E50" s="14">
        <f>'Travel Budget'!B16</f>
        <v>200</v>
      </c>
      <c r="F50" s="14">
        <f>'Travel Budget'!B17</f>
        <v>640</v>
      </c>
      <c r="G50" s="14">
        <f>'Travel Budget'!B18</f>
        <v>400</v>
      </c>
      <c r="H50" s="14">
        <f>'Travel Budget'!B19</f>
        <v>200</v>
      </c>
      <c r="I50" s="14">
        <f>'Travel Budget'!B20</f>
        <v>85</v>
      </c>
      <c r="J50" s="14">
        <f>'Travel Budget'!B21</f>
        <v>0</v>
      </c>
      <c r="K50" s="14">
        <f>'Travel Budget'!B22</f>
        <v>30</v>
      </c>
      <c r="L50" s="14">
        <f>'Travel Budget'!B23</f>
        <v>80</v>
      </c>
      <c r="M50" s="14">
        <f>'Travel Budget'!B24</f>
        <v>200</v>
      </c>
    </row>
    <row r="51" ht="1" customHeight="1" spans="2:13" x14ac:dyDescent="0.25">
      <c r="B51" s="14" t="s">
        <v>32</v>
      </c>
      <c r="C51" s="14">
        <f>'Travel Budget'!C14</f>
        <v>780</v>
      </c>
      <c r="D51" s="14">
        <f>'Travel Budget'!C15</f>
        <v>1280</v>
      </c>
      <c r="E51" s="14">
        <f>'Travel Budget'!C16</f>
        <v>165</v>
      </c>
      <c r="F51" s="14">
        <f>'Travel Budget'!C17</f>
        <v>590</v>
      </c>
      <c r="G51" s="14">
        <f>'Travel Budget'!C18</f>
        <v>435</v>
      </c>
      <c r="H51" s="14">
        <f>'Travel Budget'!C19</f>
        <v>175</v>
      </c>
      <c r="I51" s="14">
        <f>'Travel Budget'!C20</f>
        <v>85</v>
      </c>
      <c r="J51" s="14">
        <f>'Travel Budget'!C21</f>
        <v>0</v>
      </c>
      <c r="K51" s="14">
        <f>'Travel Budget'!C22</f>
        <v>25</v>
      </c>
      <c r="L51" s="14">
        <f>'Travel Budget'!C23</f>
        <v>70</v>
      </c>
      <c r="M51" s="14">
        <f>'Travel Budget'!C24</f>
        <v>0</v>
      </c>
    </row>
    <row r="52" ht="1" customHeight="1" spans="2:13" x14ac:dyDescent="0.25">
      <c r="B52" s="14" t="s">
        <v>33</v>
      </c>
      <c r="C52" s="14" t="s">
        <v>21</v>
      </c>
      <c r="D52" s="14" t="s">
        <v>12</v>
      </c>
      <c r="E52" s="14" t="s">
        <v>22</v>
      </c>
      <c r="F52" s="14" t="s">
        <v>23</v>
      </c>
      <c r="G52" s="14" t="s">
        <v>24</v>
      </c>
      <c r="H52" s="14" t="s">
        <v>25</v>
      </c>
      <c r="I52" s="14" t="s">
        <v>26</v>
      </c>
      <c r="J52" s="14" t="s">
        <v>27</v>
      </c>
      <c r="K52" s="14" t="s">
        <v>28</v>
      </c>
      <c r="L52" s="14" t="s">
        <v>29</v>
      </c>
      <c r="M52" s="14" t="s">
        <v>30</v>
      </c>
    </row>
    <row r="53" ht="1" customHeight="1" spans="3:13" x14ac:dyDescent="0.25">
      <c r="C53" s="14">
        <f>'Travel Budget'!C14</f>
        <v>780</v>
      </c>
      <c r="D53" s="14">
        <f>'Travel Budget'!C15</f>
        <v>1280</v>
      </c>
      <c r="E53" s="14">
        <f>'Travel Budget'!C16</f>
        <v>165</v>
      </c>
      <c r="F53" s="14">
        <f>'Travel Budget'!C17</f>
        <v>590</v>
      </c>
      <c r="G53" s="14">
        <f>'Travel Budget'!C18</f>
        <v>435</v>
      </c>
      <c r="H53" s="14">
        <f>'Travel Budget'!C19</f>
        <v>175</v>
      </c>
      <c r="I53" s="14">
        <f>'Travel Budget'!C20</f>
        <v>85</v>
      </c>
      <c r="J53" s="14">
        <f>'Travel Budget'!C21</f>
        <v>0</v>
      </c>
      <c r="K53" s="14">
        <f>'Travel Budget'!C22</f>
        <v>25</v>
      </c>
      <c r="L53" s="14">
        <f>'Travel Budget'!C23</f>
        <v>70</v>
      </c>
      <c r="M53" s="14">
        <f>'Travel Budget'!C24</f>
        <v>0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7:I47"/>
    <mergeCell ref="A48:I48"/>
  </mergeCells>
  <hyperlinks>
    <hyperlink ref="G2" r:id="rId1"/>
    <hyperlink ref="A48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8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32" t="s">
        <v>75</v>
      </c>
    </row>
    <row r="2" ht="20" customHeight="1" spans="2:2" x14ac:dyDescent="0.25">
      <c r="B2" s="33" t="s">
        <v>76</v>
      </c>
    </row>
    <row r="3" ht="16" customHeight="1" x14ac:dyDescent="0.25"/>
    <row r="4" ht="28" customHeight="1" spans="1:2" x14ac:dyDescent="0.25">
      <c r="A4" s="34" t="s">
        <v>77</v>
      </c>
      <c r="B4" s="11"/>
    </row>
    <row r="6" ht="24" customHeight="1" spans="2:2" x14ac:dyDescent="0.25">
      <c r="B6" s="35" t="s">
        <v>78</v>
      </c>
    </row>
    <row r="7" ht="24" customHeight="1" spans="2:2" x14ac:dyDescent="0.25">
      <c r="B7" s="35" t="s">
        <v>79</v>
      </c>
    </row>
    <row r="8" ht="24" customHeight="1" spans="2:2" x14ac:dyDescent="0.25">
      <c r="B8" s="35" t="s">
        <v>80</v>
      </c>
    </row>
    <row r="9" ht="24" customHeight="1" spans="2:2" x14ac:dyDescent="0.25">
      <c r="B9" s="35" t="s">
        <v>81</v>
      </c>
    </row>
    <row r="10" ht="24" customHeight="1" spans="2:2" x14ac:dyDescent="0.25">
      <c r="B10" s="35" t="s">
        <v>82</v>
      </c>
    </row>
    <row r="11" ht="24" customHeight="1" spans="2:2" x14ac:dyDescent="0.25">
      <c r="B11" s="35" t="s">
        <v>83</v>
      </c>
    </row>
    <row r="12" ht="24" customHeight="1" spans="2:2" x14ac:dyDescent="0.25">
      <c r="B12" s="35" t="s">
        <v>84</v>
      </c>
    </row>
    <row r="13" ht="24" customHeight="1" spans="2:2" x14ac:dyDescent="0.25">
      <c r="B13" s="35" t="s">
        <v>85</v>
      </c>
    </row>
    <row r="14" ht="12" customHeight="1" x14ac:dyDescent="0.25"/>
    <row r="15" ht="28" customHeight="1" spans="1:2" x14ac:dyDescent="0.25">
      <c r="A15" s="34" t="s">
        <v>86</v>
      </c>
      <c r="B15" s="11"/>
    </row>
    <row r="17" ht="24" customHeight="1" spans="2:2" x14ac:dyDescent="0.25">
      <c r="B17" s="35" t="s">
        <v>87</v>
      </c>
    </row>
    <row r="18" ht="24" customHeight="1" spans="2:2" x14ac:dyDescent="0.25">
      <c r="B18" s="35" t="s">
        <v>88</v>
      </c>
    </row>
    <row r="19" ht="24" customHeight="1" spans="2:2" x14ac:dyDescent="0.25">
      <c r="B19" s="35" t="s">
        <v>89</v>
      </c>
    </row>
    <row r="20" ht="24" customHeight="1" spans="2:2" x14ac:dyDescent="0.25">
      <c r="B20" s="35" t="s">
        <v>90</v>
      </c>
    </row>
    <row r="21" ht="24" customHeight="1" spans="2:2" x14ac:dyDescent="0.25">
      <c r="B21" s="35" t="s">
        <v>91</v>
      </c>
    </row>
    <row r="22" ht="24" customHeight="1" spans="2:2" x14ac:dyDescent="0.25">
      <c r="B22" s="35" t="s">
        <v>92</v>
      </c>
    </row>
    <row r="23" ht="24" customHeight="1" spans="2:2" x14ac:dyDescent="0.25">
      <c r="B23" s="35" t="s">
        <v>93</v>
      </c>
    </row>
    <row r="24" ht="12" customHeight="1" x14ac:dyDescent="0.25"/>
    <row r="25" ht="28" customHeight="1" spans="1:2" x14ac:dyDescent="0.25">
      <c r="A25" s="34" t="s">
        <v>94</v>
      </c>
      <c r="B25" s="11"/>
    </row>
    <row r="27" ht="24" customHeight="1" spans="2:2" x14ac:dyDescent="0.25">
      <c r="B27" s="35" t="s">
        <v>95</v>
      </c>
    </row>
    <row r="28" ht="24" customHeight="1" spans="2:2" x14ac:dyDescent="0.25">
      <c r="B28" s="35" t="s">
        <v>96</v>
      </c>
    </row>
    <row r="29" ht="24" customHeight="1" spans="2:2" x14ac:dyDescent="0.25">
      <c r="B29" s="35" t="s">
        <v>97</v>
      </c>
    </row>
    <row r="30" ht="24" customHeight="1" spans="2:2" x14ac:dyDescent="0.25">
      <c r="B30" s="35" t="s">
        <v>98</v>
      </c>
    </row>
    <row r="31" ht="24" customHeight="1" spans="2:2" x14ac:dyDescent="0.25">
      <c r="B31" s="35" t="s">
        <v>99</v>
      </c>
    </row>
    <row r="32" ht="24" customHeight="1" spans="2:2" x14ac:dyDescent="0.25">
      <c r="B32" s="35" t="s">
        <v>100</v>
      </c>
    </row>
    <row r="33" ht="24" customHeight="1" spans="2:2" x14ac:dyDescent="0.25">
      <c r="B33" s="35" t="s">
        <v>101</v>
      </c>
    </row>
    <row r="34" ht="24" customHeight="1" spans="2:2" x14ac:dyDescent="0.25">
      <c r="B34" s="35" t="s">
        <v>102</v>
      </c>
    </row>
    <row r="35" ht="24" customHeight="1" spans="2:2" x14ac:dyDescent="0.25">
      <c r="B35" s="35" t="s">
        <v>103</v>
      </c>
    </row>
    <row r="36" ht="24" customHeight="1" spans="2:2" x14ac:dyDescent="0.25">
      <c r="B36" s="35" t="s">
        <v>104</v>
      </c>
    </row>
    <row r="37" ht="24" customHeight="1" spans="2:2" x14ac:dyDescent="0.25">
      <c r="B37" s="35" t="s">
        <v>105</v>
      </c>
    </row>
    <row r="38" ht="24" customHeight="1" spans="2:2" x14ac:dyDescent="0.25">
      <c r="B38" s="35" t="s">
        <v>106</v>
      </c>
    </row>
    <row r="39" ht="12" customHeight="1" x14ac:dyDescent="0.25"/>
    <row r="40" ht="28" customHeight="1" spans="1:2" x14ac:dyDescent="0.25">
      <c r="A40" s="34" t="s">
        <v>107</v>
      </c>
      <c r="B40" s="11"/>
    </row>
    <row r="42" ht="24" customHeight="1" spans="2:2" x14ac:dyDescent="0.25">
      <c r="B42" s="35" t="s">
        <v>108</v>
      </c>
    </row>
    <row r="43" ht="24" customHeight="1" spans="2:2" x14ac:dyDescent="0.25">
      <c r="B43" s="35" t="s">
        <v>109</v>
      </c>
    </row>
    <row r="44" ht="24" customHeight="1" spans="2:2" x14ac:dyDescent="0.25">
      <c r="B44" s="35" t="s">
        <v>110</v>
      </c>
    </row>
    <row r="45" ht="24" customHeight="1" spans="2:2" x14ac:dyDescent="0.25">
      <c r="B45" s="35" t="s">
        <v>111</v>
      </c>
    </row>
    <row r="46" ht="24" customHeight="1" spans="2:2" x14ac:dyDescent="0.25">
      <c r="B46" s="35" t="s">
        <v>112</v>
      </c>
    </row>
    <row r="47" ht="24" customHeight="1" spans="2:2" x14ac:dyDescent="0.25">
      <c r="B47" s="35" t="s">
        <v>113</v>
      </c>
    </row>
    <row r="48" ht="24" customHeight="1" spans="2:2" x14ac:dyDescent="0.25">
      <c r="B48" s="35" t="s">
        <v>114</v>
      </c>
    </row>
    <row r="49" ht="24" customHeight="1" spans="2:2" x14ac:dyDescent="0.25">
      <c r="B49" s="35" t="s">
        <v>115</v>
      </c>
    </row>
    <row r="50" ht="12" customHeight="1" x14ac:dyDescent="0.25"/>
    <row r="51" ht="28" customHeight="1" spans="1:2" x14ac:dyDescent="0.25">
      <c r="A51" s="34" t="s">
        <v>116</v>
      </c>
      <c r="B51" s="11"/>
    </row>
    <row r="53" ht="24" customHeight="1" spans="2:2" x14ac:dyDescent="0.25">
      <c r="B53" s="35" t="s">
        <v>117</v>
      </c>
    </row>
    <row r="54" ht="24" customHeight="1" spans="2:2" x14ac:dyDescent="0.25">
      <c r="B54" s="35" t="s">
        <v>118</v>
      </c>
    </row>
    <row r="55" ht="24" customHeight="1" spans="2:2" x14ac:dyDescent="0.25">
      <c r="B55" s="35" t="s">
        <v>119</v>
      </c>
    </row>
    <row r="56" ht="24" customHeight="1" spans="2:2" x14ac:dyDescent="0.25">
      <c r="B56" s="35" t="s">
        <v>120</v>
      </c>
    </row>
    <row r="57" ht="12" customHeight="1" x14ac:dyDescent="0.25"/>
    <row r="58" ht="28" customHeight="1" spans="1:2" x14ac:dyDescent="0.25">
      <c r="A58" s="34" t="s">
        <v>121</v>
      </c>
      <c r="B58" s="11"/>
    </row>
    <row r="60" ht="24" customHeight="1" spans="2:2" x14ac:dyDescent="0.25">
      <c r="B60" s="35" t="s">
        <v>122</v>
      </c>
    </row>
    <row r="61" ht="24" customHeight="1" spans="2:2" x14ac:dyDescent="0.25">
      <c r="B61" s="35" t="s">
        <v>123</v>
      </c>
    </row>
    <row r="62" ht="24" customHeight="1" spans="2:2" x14ac:dyDescent="0.25">
      <c r="B62" s="35" t="s">
        <v>124</v>
      </c>
    </row>
    <row r="63" ht="24" customHeight="1" spans="2:2" x14ac:dyDescent="0.25">
      <c r="B63" s="35" t="s">
        <v>125</v>
      </c>
    </row>
    <row r="64" ht="24" customHeight="1" spans="2:2" x14ac:dyDescent="0.25">
      <c r="B64" s="35" t="s">
        <v>126</v>
      </c>
    </row>
    <row r="65" ht="12" customHeight="1" x14ac:dyDescent="0.25"/>
    <row r="66" ht="28" customHeight="1" spans="1:2" x14ac:dyDescent="0.25">
      <c r="A66" s="34" t="s">
        <v>127</v>
      </c>
      <c r="B66" s="11"/>
    </row>
    <row r="68" ht="24" customHeight="1" spans="2:2" x14ac:dyDescent="0.25">
      <c r="B68" s="35" t="s">
        <v>128</v>
      </c>
    </row>
    <row r="69" ht="24" customHeight="1" spans="2:2" x14ac:dyDescent="0.25">
      <c r="B69" s="35" t="s">
        <v>129</v>
      </c>
    </row>
    <row r="70" ht="24" customHeight="1" spans="2:2" x14ac:dyDescent="0.25">
      <c r="B70" s="35" t="s">
        <v>130</v>
      </c>
    </row>
    <row r="71" ht="24" customHeight="1" spans="2:2" x14ac:dyDescent="0.25">
      <c r="B71" s="35" t="s">
        <v>131</v>
      </c>
    </row>
    <row r="72" ht="24" customHeight="1" spans="2:2" x14ac:dyDescent="0.25">
      <c r="B72" s="35" t="s">
        <v>132</v>
      </c>
    </row>
    <row r="73" ht="24" customHeight="1" spans="2:2" x14ac:dyDescent="0.25">
      <c r="B73" s="35" t="s">
        <v>133</v>
      </c>
    </row>
    <row r="74" ht="12" customHeight="1" x14ac:dyDescent="0.25"/>
    <row r="75" ht="28" customHeight="1" spans="1:2" x14ac:dyDescent="0.25">
      <c r="A75" s="34" t="s">
        <v>134</v>
      </c>
      <c r="B75" s="11"/>
    </row>
    <row r="77" ht="24" customHeight="1" spans="2:2" x14ac:dyDescent="0.25">
      <c r="B77" s="35" t="s">
        <v>135</v>
      </c>
    </row>
    <row r="78" ht="24" customHeight="1" spans="2:2" x14ac:dyDescent="0.25">
      <c r="B78" s="35" t="s">
        <v>136</v>
      </c>
    </row>
    <row r="79" ht="12" customHeight="1" x14ac:dyDescent="0.25"/>
    <row r="80" ht="6" customHeight="1" x14ac:dyDescent="0.25"/>
    <row r="81" ht="20" customHeight="1" spans="1:2" x14ac:dyDescent="0.25">
      <c r="A81" s="36" t="s">
        <v>18</v>
      </c>
      <c r="B81" s="36"/>
    </row>
    <row r="82" ht="20" customHeight="1" spans="1:2" x14ac:dyDescent="0.25">
      <c r="A82" s="37" t="s">
        <v>19</v>
      </c>
      <c r="B82" s="37"/>
    </row>
  </sheetData>
  <mergeCells count="2">
    <mergeCell ref="A81:B81"/>
    <mergeCell ref="A82:B82"/>
  </mergeCells>
  <hyperlinks>
    <hyperlink ref="A8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Travel Budget</vt:lpstr>
      <vt:lpstr>Daily Expense Log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Travel Budget Planner</dc:title>
  <dc:subject>Financial Template</dc:subject>
  <dc:description>Free Travel Budget Planner template by FinancialAha.com</dc:description>
  <cp:keywords>finance, template, spreadsheet, FinancialAha</cp:keywords>
  <cp:category>Finance</cp:category>
  <cp:lastModifiedBy>Unknown</cp:lastModifiedBy>
  <cp:lastPrinted>2026-04-01T18:02:11Z</cp:lastPrinted>
  <dcterms:created xsi:type="dcterms:W3CDTF">2026-04-01T18:02:11Z</dcterms:created>
  <dcterms:modified xsi:type="dcterms:W3CDTF">2026-04-01T18:02:11Z</dcterms:modified>
</cp:coreProperties>
</file>