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Trade Log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<sst xmlns="http://schemas.openxmlformats.org/spreadsheetml/2006/main" count="183" uniqueCount="46">
  <si>
    <t>Stock Trading Journal</t>
  </si>
  <si>
    <t>by FinancialAha.com - Track trades and realized P&amp;L</t>
  </si>
  <si>
    <t>TOTAL TRADES</t>
  </si>
  <si>
    <t>WINNING TRADES</t>
  </si>
  <si>
    <t>LOSING TRADES</t>
  </si>
  <si>
    <t>WIN RATE</t>
  </si>
  <si>
    <t>All entries</t>
  </si>
  <si>
    <t>Profitable sells</t>
  </si>
  <si>
    <t>Unprofitable sells</t>
  </si>
  <si>
    <t>Of closed trades</t>
  </si>
  <si>
    <t>TRADING OVERVIEW</t>
  </si>
  <si>
    <t>Created with FinancialAha.com - Free financial tools and templates</t>
  </si>
  <si>
    <t>Get a premium spreadsheet from FinancialAha.com</t>
  </si>
  <si>
    <t>Log each trade. Total and P&amp;L calculate automatically.</t>
  </si>
  <si>
    <t>TRADES</t>
  </si>
  <si>
    <t>Date</t>
  </si>
  <si>
    <t>Ticker</t>
  </si>
  <si>
    <t>Buy/Sell</t>
  </si>
  <si>
    <t>Shares</t>
  </si>
  <si>
    <t>Price</t>
  </si>
  <si>
    <t>Fees</t>
  </si>
  <si>
    <t>Total</t>
  </si>
  <si>
    <t>Realized P&amp;L</t>
  </si>
  <si>
    <t>AAPL</t>
  </si>
  <si>
    <t>Buy</t>
  </si>
  <si>
    <t>Sell</t>
  </si>
  <si>
    <t>MSFT</t>
  </si>
  <si>
    <t>TSLA</t>
  </si>
  <si>
    <t>NVDA</t>
  </si>
  <si>
    <t>AMZN</t>
  </si>
  <si>
    <t/>
  </si>
  <si>
    <t>TOTALS</t>
  </si>
  <si>
    <t>How to Use This Spreadsheet</t>
  </si>
  <si>
    <t>Log stock trades and track your realized profit and loss.</t>
  </si>
  <si>
    <t>GETTING STARTED</t>
  </si>
  <si>
    <t>1. Go to the Trade Log sheet</t>
  </si>
  <si>
    <t>2. Enter each trade with date, ticker, Buy or Sell, shares, price, and fees</t>
  </si>
  <si>
    <t>3. The Total column calculates the cash flow for each trade</t>
  </si>
  <si>
    <t>4. Realized P&amp;L shows profit or loss on sell trades</t>
  </si>
  <si>
    <t>TIPS</t>
  </si>
  <si>
    <t>Enter Buy and Sell trades as separate rows.</t>
  </si>
  <si>
    <t>Use consistent ticker symbols for accurate tracking.</t>
  </si>
  <si>
    <t>The Win Rate KPI counts sells with positive P&amp;L vs. total sells.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</si>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</sst>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3" fontId="4" fillId="0" borderId="2" xfId="0" applyNumberFormat="1" applyFont="1" applyBorder="1" applyAlignment="1" applyProtection="1">
      <alignment horizontal="center" vertical="center"/>
    </xf>
    <xf numFmtId="10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3" fontId="11" fillId="3" borderId="5" xfId="0" applyNumberFormat="1" applyFont="1" applyFill="1" applyBorder="1" applyAlignment="1" applyProtection="1">
      <alignment horizontal="right" vertical="center"/>
      <protection locked="0"/>
    </xf>
    <xf numFmtId="165" fontId="11" fillId="3" borderId="5" xfId="0" applyNumberFormat="1" applyFont="1" applyFill="1" applyBorder="1" applyAlignment="1" applyProtection="1">
      <alignment horizontal="right" vertical="center"/>
      <protection locked="0"/>
    </xf>
    <xf numFmtId="165" fontId="12" fillId="4" borderId="6" xfId="0" applyNumberFormat="1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left" vertical="center" indent="1"/>
    </xf>
    <xf numFmtId="165" fontId="13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Wins vs. Losses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'_ChartData'!$A$2:$A$3</c:f>
              <c:strCache>
                <c:ptCount val="2"/>
                <c:pt idx="0">
                  <c:v>Winning Trades</c:v>
                </c:pt>
                <c:pt idx="1">
                  <c:v>Losing Trades</c:v>
                </c:pt>
              </c:strCache>
            </c:strRef>
          </c:cat>
          <c:val>
            <c:numRef>
              <c:f>'_ChartData'!$B$2:$B$3</c:f>
              <c:numCache>
                <c:formatCode>$#,##0</c:formatCode>
                <c:ptCount val="2"/>
                <c:pt idx="0">
                  <c:v>63236</c:v>
                </c:pt>
                <c:pt idx="1">
                  <c:v>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3" width="10" customWidth="1"/>
    <col min="4" max="4" width="12" customWidth="1"/>
    <col min="5" max="5" width="14" customWidth="1"/>
    <col min="6" max="6" width="12" customWidth="1"/>
    <col min="7" max="8" width="16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1" t="s">
        <v>13</v>
      </c>
      <c r="B2" s="11"/>
      <c r="C2" s="11"/>
      <c r="D2" s="11"/>
      <c r="E2" s="11"/>
      <c r="F2" s="11"/>
      <c r="G2" s="11"/>
      <c r="H2" s="11"/>
    </row>
    <row r="3" ht="14" customHeight="1" x14ac:dyDescent="0.25"/>
    <row r="4" ht="28" customHeight="1" spans="1:8" x14ac:dyDescent="0.25">
      <c r="A4" s="7" t="s">
        <v>14</v>
      </c>
      <c r="B4" s="8"/>
      <c r="C4" s="8"/>
      <c r="D4" s="8"/>
      <c r="E4" s="8"/>
      <c r="F4" s="8"/>
      <c r="G4" s="8"/>
      <c r="H4" s="8"/>
    </row>
    <row r="5" ht="32" customHeight="1" spans="1:8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</row>
    <row r="6" ht="26" customHeight="1" spans="1:8" x14ac:dyDescent="0.25">
      <c r="A6" s="13">
        <v>46028</v>
      </c>
      <c r="B6" s="14" t="s">
        <v>23</v>
      </c>
      <c r="C6" s="14" t="s">
        <v>24</v>
      </c>
      <c r="D6" s="15">
        <v>100</v>
      </c>
      <c r="E6" s="16">
        <v>182.5</v>
      </c>
      <c r="F6" s="16">
        <v>4.95</v>
      </c>
      <c r="G6" s="17">
        <f>IF(C6="","",IF(C6="Buy",-(D6*E6+F6),D6*E6-F6))</f>
        <v>-18254.95</v>
      </c>
      <c r="H6" s="17" t="str">
        <f>IF(C6="","",IF(C6="Sell",G6,""))</f>
        <v> </v>
      </c>
    </row>
    <row r="7" ht="26" customHeight="1" spans="1:8" x14ac:dyDescent="0.25">
      <c r="A7" s="13">
        <v>46037</v>
      </c>
      <c r="B7" s="14" t="s">
        <v>23</v>
      </c>
      <c r="C7" s="14" t="s">
        <v>25</v>
      </c>
      <c r="D7" s="15">
        <v>100</v>
      </c>
      <c r="E7" s="16">
        <v>191.3</v>
      </c>
      <c r="F7" s="16">
        <v>4.95</v>
      </c>
      <c r="G7" s="17">
        <f>IF(C7="","",IF(C7="Buy",-(D7*E7+F7),D7*E7-F7))</f>
        <v>19125.05</v>
      </c>
      <c r="H7" s="17">
        <f>IF(C7="","",IF(C7="Sell",G7,""))</f>
        <v>19125.05</v>
      </c>
    </row>
    <row r="8" ht="26" customHeight="1" spans="1:8" x14ac:dyDescent="0.25">
      <c r="A8" s="13">
        <v>46042</v>
      </c>
      <c r="B8" s="14" t="s">
        <v>26</v>
      </c>
      <c r="C8" s="14" t="s">
        <v>24</v>
      </c>
      <c r="D8" s="15">
        <v>50</v>
      </c>
      <c r="E8" s="16">
        <v>372</v>
      </c>
      <c r="F8" s="16">
        <v>4.95</v>
      </c>
      <c r="G8" s="17">
        <f>IF(C8="","",IF(C8="Buy",-(D8*E8+F8),D8*E8-F8))</f>
        <v>-18604.95</v>
      </c>
      <c r="H8" s="17" t="str">
        <f>IF(C8="","",IF(C8="Sell",G8,""))</f>
        <v> </v>
      </c>
    </row>
    <row r="9" ht="26" customHeight="1" spans="1:8" x14ac:dyDescent="0.25">
      <c r="A9" s="13">
        <v>46056</v>
      </c>
      <c r="B9" s="14" t="s">
        <v>26</v>
      </c>
      <c r="C9" s="14" t="s">
        <v>25</v>
      </c>
      <c r="D9" s="15">
        <v>50</v>
      </c>
      <c r="E9" s="16">
        <v>385.6</v>
      </c>
      <c r="F9" s="16">
        <v>4.95</v>
      </c>
      <c r="G9" s="17">
        <f>IF(C9="","",IF(C9="Buy",-(D9*E9+F9),D9*E9-F9))</f>
        <v>19275.05</v>
      </c>
      <c r="H9" s="17">
        <f>IF(C9="","",IF(C9="Sell",G9,""))</f>
        <v>19275.05</v>
      </c>
    </row>
    <row r="10" ht="26" customHeight="1" spans="1:8" x14ac:dyDescent="0.25">
      <c r="A10" s="13">
        <v>46063</v>
      </c>
      <c r="B10" s="14" t="s">
        <v>27</v>
      </c>
      <c r="C10" s="14" t="s">
        <v>24</v>
      </c>
      <c r="D10" s="15">
        <v>30</v>
      </c>
      <c r="E10" s="16">
        <v>245</v>
      </c>
      <c r="F10" s="16">
        <v>4.95</v>
      </c>
      <c r="G10" s="17">
        <f>IF(C10="","",IF(C10="Buy",-(D10*E10+F10),D10*E10-F10))</f>
        <v>-7354.95</v>
      </c>
      <c r="H10" s="17" t="str">
        <f>IF(C10="","",IF(C10="Sell",G10,""))</f>
        <v> </v>
      </c>
    </row>
    <row r="11" ht="26" customHeight="1" spans="1:8" x14ac:dyDescent="0.25">
      <c r="A11" s="13">
        <v>46071</v>
      </c>
      <c r="B11" s="14" t="s">
        <v>27</v>
      </c>
      <c r="C11" s="14" t="s">
        <v>25</v>
      </c>
      <c r="D11" s="15">
        <v>30</v>
      </c>
      <c r="E11" s="16">
        <v>232.1</v>
      </c>
      <c r="F11" s="16">
        <v>4.95</v>
      </c>
      <c r="G11" s="17">
        <f>IF(C11="","",IF(C11="Buy",-(D11*E11+F11),D11*E11-F11))</f>
        <v>6958.05</v>
      </c>
      <c r="H11" s="17">
        <f>IF(C11="","",IF(C11="Sell",G11,""))</f>
        <v>6958.05</v>
      </c>
    </row>
    <row r="12" ht="26" customHeight="1" spans="1:8" x14ac:dyDescent="0.25">
      <c r="A12" s="13">
        <v>46082</v>
      </c>
      <c r="B12" s="14" t="s">
        <v>28</v>
      </c>
      <c r="C12" s="14" t="s">
        <v>24</v>
      </c>
      <c r="D12" s="15">
        <v>80</v>
      </c>
      <c r="E12" s="16">
        <v>126</v>
      </c>
      <c r="F12" s="16">
        <v>4.95</v>
      </c>
      <c r="G12" s="17">
        <f>IF(C12="","",IF(C12="Buy",-(D12*E12+F12),D12*E12-F12))</f>
        <v>-10084.95</v>
      </c>
      <c r="H12" s="17" t="str">
        <f>IF(C12="","",IF(C12="Sell",G12,""))</f>
        <v> </v>
      </c>
    </row>
    <row r="13" ht="26" customHeight="1" spans="1:8" x14ac:dyDescent="0.25">
      <c r="A13" s="13">
        <v>46093</v>
      </c>
      <c r="B13" s="14" t="s">
        <v>28</v>
      </c>
      <c r="C13" s="14" t="s">
        <v>25</v>
      </c>
      <c r="D13" s="15">
        <v>80</v>
      </c>
      <c r="E13" s="16">
        <v>138.5</v>
      </c>
      <c r="F13" s="16">
        <v>4.95</v>
      </c>
      <c r="G13" s="17">
        <f>IF(C13="","",IF(C13="Buy",-(D13*E13+F13),D13*E13-F13))</f>
        <v>11075.05</v>
      </c>
      <c r="H13" s="17">
        <f>IF(C13="","",IF(C13="Sell",G13,""))</f>
        <v>11075.05</v>
      </c>
    </row>
    <row r="14" ht="26" customHeight="1" spans="1:8" x14ac:dyDescent="0.25">
      <c r="A14" s="13">
        <v>46096</v>
      </c>
      <c r="B14" s="14" t="s">
        <v>29</v>
      </c>
      <c r="C14" s="14" t="s">
        <v>24</v>
      </c>
      <c r="D14" s="15">
        <v>40</v>
      </c>
      <c r="E14" s="16">
        <v>175</v>
      </c>
      <c r="F14" s="16">
        <v>4.95</v>
      </c>
      <c r="G14" s="17">
        <f>IF(C14="","",IF(C14="Buy",-(D14*E14+F14),D14*E14-F14))</f>
        <v>-7004.95</v>
      </c>
      <c r="H14" s="17" t="str">
        <f>IF(C14="","",IF(C14="Sell",G14,""))</f>
        <v> </v>
      </c>
    </row>
    <row r="15" ht="26" customHeight="1" spans="1:8" x14ac:dyDescent="0.25">
      <c r="A15" s="13">
        <v>46106</v>
      </c>
      <c r="B15" s="14" t="s">
        <v>29</v>
      </c>
      <c r="C15" s="14" t="s">
        <v>25</v>
      </c>
      <c r="D15" s="15">
        <v>40</v>
      </c>
      <c r="E15" s="16">
        <v>170.2</v>
      </c>
      <c r="F15" s="16">
        <v>4.95</v>
      </c>
      <c r="G15" s="17">
        <f>IF(C15="","",IF(C15="Buy",-(D15*E15+F15),D15*E15-F15))</f>
        <v>6803.05</v>
      </c>
      <c r="H15" s="17">
        <f>IF(C15="","",IF(C15="Sell",G15,""))</f>
        <v>6803.05</v>
      </c>
    </row>
    <row r="16" ht="26" customHeight="1" spans="1:8" x14ac:dyDescent="0.25">
      <c r="A16" s="13" t="s">
        <v>30</v>
      </c>
      <c r="B16" s="14" t="s">
        <v>30</v>
      </c>
      <c r="C16" s="14" t="s">
        <v>30</v>
      </c>
      <c r="D16" s="18" t="s">
        <v>30</v>
      </c>
      <c r="E16" s="16" t="s">
        <v>30</v>
      </c>
      <c r="F16" s="16" t="s">
        <v>30</v>
      </c>
      <c r="G16" s="17" t="str">
        <f>IF(C16="","",IF(C16="Buy",-(D16*E16+F16),D16*E16-F16))</f>
        <v> </v>
      </c>
      <c r="H16" s="17" t="str">
        <f>IF(C16="","",IF(C16="Sell",G16,""))</f>
        <v> </v>
      </c>
    </row>
    <row r="17" ht="26" customHeight="1" spans="1:8" x14ac:dyDescent="0.25">
      <c r="A17" s="13" t="s">
        <v>30</v>
      </c>
      <c r="B17" s="14" t="s">
        <v>30</v>
      </c>
      <c r="C17" s="14" t="s">
        <v>30</v>
      </c>
      <c r="D17" s="18" t="s">
        <v>30</v>
      </c>
      <c r="E17" s="16" t="s">
        <v>30</v>
      </c>
      <c r="F17" s="16" t="s">
        <v>30</v>
      </c>
      <c r="G17" s="17" t="str">
        <f>IF(C17="","",IF(C17="Buy",-(D17*E17+F17),D17*E17-F17))</f>
        <v> </v>
      </c>
      <c r="H17" s="17" t="str">
        <f>IF(C17="","",IF(C17="Sell",G17,""))</f>
        <v> </v>
      </c>
    </row>
    <row r="18" ht="26" customHeight="1" spans="1:8" x14ac:dyDescent="0.25">
      <c r="A18" s="13" t="s">
        <v>30</v>
      </c>
      <c r="B18" s="14" t="s">
        <v>30</v>
      </c>
      <c r="C18" s="14" t="s">
        <v>30</v>
      </c>
      <c r="D18" s="18" t="s">
        <v>30</v>
      </c>
      <c r="E18" s="16" t="s">
        <v>30</v>
      </c>
      <c r="F18" s="16" t="s">
        <v>30</v>
      </c>
      <c r="G18" s="17" t="str">
        <f>IF(C18="","",IF(C18="Buy",-(D18*E18+F18),D18*E18-F18))</f>
        <v> </v>
      </c>
      <c r="H18" s="17" t="str">
        <f>IF(C18="","",IF(C18="Sell",G18,""))</f>
        <v> </v>
      </c>
    </row>
    <row r="19" ht="26" customHeight="1" spans="1:8" x14ac:dyDescent="0.25">
      <c r="A19" s="13" t="s">
        <v>30</v>
      </c>
      <c r="B19" s="14" t="s">
        <v>30</v>
      </c>
      <c r="C19" s="14" t="s">
        <v>30</v>
      </c>
      <c r="D19" s="18" t="s">
        <v>30</v>
      </c>
      <c r="E19" s="16" t="s">
        <v>30</v>
      </c>
      <c r="F19" s="16" t="s">
        <v>30</v>
      </c>
      <c r="G19" s="17" t="str">
        <f>IF(C19="","",IF(C19="Buy",-(D19*E19+F19),D19*E19-F19))</f>
        <v> </v>
      </c>
      <c r="H19" s="17" t="str">
        <f>IF(C19="","",IF(C19="Sell",G19,""))</f>
        <v> </v>
      </c>
    </row>
    <row r="20" ht="26" customHeight="1" spans="1:8" x14ac:dyDescent="0.25">
      <c r="A20" s="13" t="s">
        <v>30</v>
      </c>
      <c r="B20" s="14" t="s">
        <v>30</v>
      </c>
      <c r="C20" s="14" t="s">
        <v>30</v>
      </c>
      <c r="D20" s="18" t="s">
        <v>30</v>
      </c>
      <c r="E20" s="16" t="s">
        <v>30</v>
      </c>
      <c r="F20" s="16" t="s">
        <v>30</v>
      </c>
      <c r="G20" s="17" t="str">
        <f>IF(C20="","",IF(C20="Buy",-(D20*E20+F20),D20*E20-F20))</f>
        <v> </v>
      </c>
      <c r="H20" s="17" t="str">
        <f>IF(C20="","",IF(C20="Sell",G20,""))</f>
        <v> </v>
      </c>
    </row>
    <row r="21" ht="26" customHeight="1" spans="1:8" x14ac:dyDescent="0.25">
      <c r="A21" s="13" t="s">
        <v>30</v>
      </c>
      <c r="B21" s="14" t="s">
        <v>30</v>
      </c>
      <c r="C21" s="14" t="s">
        <v>30</v>
      </c>
      <c r="D21" s="18" t="s">
        <v>30</v>
      </c>
      <c r="E21" s="16" t="s">
        <v>30</v>
      </c>
      <c r="F21" s="16" t="s">
        <v>30</v>
      </c>
      <c r="G21" s="17" t="str">
        <f>IF(C21="","",IF(C21="Buy",-(D21*E21+F21),D21*E21-F21))</f>
        <v> </v>
      </c>
      <c r="H21" s="17" t="str">
        <f>IF(C21="","",IF(C21="Sell",G21,""))</f>
        <v> </v>
      </c>
    </row>
    <row r="22" ht="26" customHeight="1" spans="1:8" x14ac:dyDescent="0.25">
      <c r="A22" s="13" t="s">
        <v>30</v>
      </c>
      <c r="B22" s="14" t="s">
        <v>30</v>
      </c>
      <c r="C22" s="14" t="s">
        <v>30</v>
      </c>
      <c r="D22" s="18" t="s">
        <v>30</v>
      </c>
      <c r="E22" s="16" t="s">
        <v>30</v>
      </c>
      <c r="F22" s="16" t="s">
        <v>30</v>
      </c>
      <c r="G22" s="17" t="str">
        <f>IF(C22="","",IF(C22="Buy",-(D22*E22+F22),D22*E22-F22))</f>
        <v> </v>
      </c>
      <c r="H22" s="17" t="str">
        <f>IF(C22="","",IF(C22="Sell",G22,""))</f>
        <v> </v>
      </c>
    </row>
    <row r="23" ht="26" customHeight="1" spans="1:8" x14ac:dyDescent="0.25">
      <c r="A23" s="13" t="s">
        <v>30</v>
      </c>
      <c r="B23" s="14" t="s">
        <v>30</v>
      </c>
      <c r="C23" s="14" t="s">
        <v>30</v>
      </c>
      <c r="D23" s="18" t="s">
        <v>30</v>
      </c>
      <c r="E23" s="16" t="s">
        <v>30</v>
      </c>
      <c r="F23" s="16" t="s">
        <v>30</v>
      </c>
      <c r="G23" s="17" t="str">
        <f>IF(C23="","",IF(C23="Buy",-(D23*E23+F23),D23*E23-F23))</f>
        <v> </v>
      </c>
      <c r="H23" s="17" t="str">
        <f>IF(C23="","",IF(C23="Sell",G23,""))</f>
        <v> </v>
      </c>
    </row>
    <row r="24" ht="26" customHeight="1" spans="1:8" x14ac:dyDescent="0.25">
      <c r="A24" s="13" t="s">
        <v>30</v>
      </c>
      <c r="B24" s="14" t="s">
        <v>30</v>
      </c>
      <c r="C24" s="14" t="s">
        <v>30</v>
      </c>
      <c r="D24" s="18" t="s">
        <v>30</v>
      </c>
      <c r="E24" s="16" t="s">
        <v>30</v>
      </c>
      <c r="F24" s="16" t="s">
        <v>30</v>
      </c>
      <c r="G24" s="17" t="str">
        <f>IF(C24="","",IF(C24="Buy",-(D24*E24+F24),D24*E24-F24))</f>
        <v> </v>
      </c>
      <c r="H24" s="17" t="str">
        <f>IF(C24="","",IF(C24="Sell",G24,""))</f>
        <v> </v>
      </c>
    </row>
    <row r="25" ht="26" customHeight="1" spans="1:8" x14ac:dyDescent="0.25">
      <c r="A25" s="13" t="s">
        <v>30</v>
      </c>
      <c r="B25" s="14" t="s">
        <v>30</v>
      </c>
      <c r="C25" s="14" t="s">
        <v>30</v>
      </c>
      <c r="D25" s="18" t="s">
        <v>30</v>
      </c>
      <c r="E25" s="16" t="s">
        <v>30</v>
      </c>
      <c r="F25" s="16" t="s">
        <v>30</v>
      </c>
      <c r="G25" s="17" t="str">
        <f>IF(C25="","",IF(C25="Buy",-(D25*E25+F25),D25*E25-F25))</f>
        <v> </v>
      </c>
      <c r="H25" s="17" t="str">
        <f>IF(C25="","",IF(C25="Sell",G25,""))</f>
        <v> </v>
      </c>
    </row>
    <row r="26" ht="26" customHeight="1" spans="1:8" x14ac:dyDescent="0.25">
      <c r="A26" s="13" t="s">
        <v>30</v>
      </c>
      <c r="B26" s="14" t="s">
        <v>30</v>
      </c>
      <c r="C26" s="14" t="s">
        <v>30</v>
      </c>
      <c r="D26" s="18" t="s">
        <v>30</v>
      </c>
      <c r="E26" s="16" t="s">
        <v>30</v>
      </c>
      <c r="F26" s="16" t="s">
        <v>30</v>
      </c>
      <c r="G26" s="17" t="str">
        <f>IF(C26="","",IF(C26="Buy",-(D26*E26+F26),D26*E26-F26))</f>
        <v> </v>
      </c>
      <c r="H26" s="17" t="str">
        <f>IF(C26="","",IF(C26="Sell",G26,""))</f>
        <v> </v>
      </c>
    </row>
    <row r="27" ht="26" customHeight="1" spans="1:8" x14ac:dyDescent="0.25">
      <c r="A27" s="13" t="s">
        <v>30</v>
      </c>
      <c r="B27" s="14" t="s">
        <v>30</v>
      </c>
      <c r="C27" s="14" t="s">
        <v>30</v>
      </c>
      <c r="D27" s="18" t="s">
        <v>30</v>
      </c>
      <c r="E27" s="16" t="s">
        <v>30</v>
      </c>
      <c r="F27" s="16" t="s">
        <v>30</v>
      </c>
      <c r="G27" s="17" t="str">
        <f>IF(C27="","",IF(C27="Buy",-(D27*E27+F27),D27*E27-F27))</f>
        <v> </v>
      </c>
      <c r="H27" s="17" t="str">
        <f>IF(C27="","",IF(C27="Sell",G27,""))</f>
        <v> </v>
      </c>
    </row>
    <row r="28" ht="26" customHeight="1" spans="1:8" x14ac:dyDescent="0.25">
      <c r="A28" s="13" t="s">
        <v>30</v>
      </c>
      <c r="B28" s="14" t="s">
        <v>30</v>
      </c>
      <c r="C28" s="14" t="s">
        <v>30</v>
      </c>
      <c r="D28" s="18" t="s">
        <v>30</v>
      </c>
      <c r="E28" s="16" t="s">
        <v>30</v>
      </c>
      <c r="F28" s="16" t="s">
        <v>30</v>
      </c>
      <c r="G28" s="17" t="str">
        <f>IF(C28="","",IF(C28="Buy",-(D28*E28+F28),D28*E28-F28))</f>
        <v> </v>
      </c>
      <c r="H28" s="17" t="str">
        <f>IF(C28="","",IF(C28="Sell",G28,""))</f>
        <v> </v>
      </c>
    </row>
    <row r="29" ht="26" customHeight="1" spans="1:8" x14ac:dyDescent="0.25">
      <c r="A29" s="13" t="s">
        <v>30</v>
      </c>
      <c r="B29" s="14" t="s">
        <v>30</v>
      </c>
      <c r="C29" s="14" t="s">
        <v>30</v>
      </c>
      <c r="D29" s="18" t="s">
        <v>30</v>
      </c>
      <c r="E29" s="16" t="s">
        <v>30</v>
      </c>
      <c r="F29" s="16" t="s">
        <v>30</v>
      </c>
      <c r="G29" s="17" t="str">
        <f>IF(C29="","",IF(C29="Buy",-(D29*E29+F29),D29*E29-F29))</f>
        <v> </v>
      </c>
      <c r="H29" s="17" t="str">
        <f>IF(C29="","",IF(C29="Sell",G29,""))</f>
        <v> </v>
      </c>
    </row>
    <row r="30" ht="26" customHeight="1" spans="1:8" x14ac:dyDescent="0.25">
      <c r="A30" s="13" t="s">
        <v>30</v>
      </c>
      <c r="B30" s="14" t="s">
        <v>30</v>
      </c>
      <c r="C30" s="14" t="s">
        <v>30</v>
      </c>
      <c r="D30" s="18" t="s">
        <v>30</v>
      </c>
      <c r="E30" s="16" t="s">
        <v>30</v>
      </c>
      <c r="F30" s="16" t="s">
        <v>30</v>
      </c>
      <c r="G30" s="17" t="str">
        <f>IF(C30="","",IF(C30="Buy",-(D30*E30+F30),D30*E30-F30))</f>
        <v> </v>
      </c>
      <c r="H30" s="17" t="str">
        <f>IF(C30="","",IF(C30="Sell",G30,""))</f>
        <v> </v>
      </c>
    </row>
    <row r="31" ht="26" customHeight="1" spans="1:8" x14ac:dyDescent="0.25">
      <c r="A31" s="13" t="s">
        <v>30</v>
      </c>
      <c r="B31" s="14" t="s">
        <v>30</v>
      </c>
      <c r="C31" s="14" t="s">
        <v>30</v>
      </c>
      <c r="D31" s="18" t="s">
        <v>30</v>
      </c>
      <c r="E31" s="16" t="s">
        <v>30</v>
      </c>
      <c r="F31" s="16" t="s">
        <v>30</v>
      </c>
      <c r="G31" s="17" t="str">
        <f>IF(C31="","",IF(C31="Buy",-(D31*E31+F31),D31*E31-F31))</f>
        <v> </v>
      </c>
      <c r="H31" s="17" t="str">
        <f>IF(C31="","",IF(C31="Sell",G31,""))</f>
        <v> </v>
      </c>
    </row>
    <row r="32" ht="26" customHeight="1" spans="1:8" x14ac:dyDescent="0.25">
      <c r="A32" s="13" t="s">
        <v>30</v>
      </c>
      <c r="B32" s="14" t="s">
        <v>30</v>
      </c>
      <c r="C32" s="14" t="s">
        <v>30</v>
      </c>
      <c r="D32" s="18" t="s">
        <v>30</v>
      </c>
      <c r="E32" s="16" t="s">
        <v>30</v>
      </c>
      <c r="F32" s="16" t="s">
        <v>30</v>
      </c>
      <c r="G32" s="17" t="str">
        <f>IF(C32="","",IF(C32="Buy",-(D32*E32+F32),D32*E32-F32))</f>
        <v> </v>
      </c>
      <c r="H32" s="17" t="str">
        <f>IF(C32="","",IF(C32="Sell",G32,""))</f>
        <v> </v>
      </c>
    </row>
    <row r="33" ht="26" customHeight="1" spans="1:8" x14ac:dyDescent="0.25">
      <c r="A33" s="13" t="s">
        <v>30</v>
      </c>
      <c r="B33" s="14" t="s">
        <v>30</v>
      </c>
      <c r="C33" s="14" t="s">
        <v>30</v>
      </c>
      <c r="D33" s="18" t="s">
        <v>30</v>
      </c>
      <c r="E33" s="16" t="s">
        <v>30</v>
      </c>
      <c r="F33" s="16" t="s">
        <v>30</v>
      </c>
      <c r="G33" s="17" t="str">
        <f>IF(C33="","",IF(C33="Buy",-(D33*E33+F33),D33*E33-F33))</f>
        <v> </v>
      </c>
      <c r="H33" s="17" t="str">
        <f>IF(C33="","",IF(C33="Sell",G33,""))</f>
        <v> </v>
      </c>
    </row>
    <row r="34" ht="26" customHeight="1" spans="1:8" x14ac:dyDescent="0.25">
      <c r="A34" s="13" t="s">
        <v>30</v>
      </c>
      <c r="B34" s="14" t="s">
        <v>30</v>
      </c>
      <c r="C34" s="14" t="s">
        <v>30</v>
      </c>
      <c r="D34" s="18" t="s">
        <v>30</v>
      </c>
      <c r="E34" s="16" t="s">
        <v>30</v>
      </c>
      <c r="F34" s="16" t="s">
        <v>30</v>
      </c>
      <c r="G34" s="17" t="str">
        <f>IF(C34="","",IF(C34="Buy",-(D34*E34+F34),D34*E34-F34))</f>
        <v> </v>
      </c>
      <c r="H34" s="17" t="str">
        <f>IF(C34="","",IF(C34="Sell",G34,""))</f>
        <v> </v>
      </c>
    </row>
    <row r="35" ht="26" customHeight="1" spans="1:8" x14ac:dyDescent="0.25">
      <c r="A35" s="13" t="s">
        <v>30</v>
      </c>
      <c r="B35" s="14" t="s">
        <v>30</v>
      </c>
      <c r="C35" s="14" t="s">
        <v>30</v>
      </c>
      <c r="D35" s="18" t="s">
        <v>30</v>
      </c>
      <c r="E35" s="16" t="s">
        <v>30</v>
      </c>
      <c r="F35" s="16" t="s">
        <v>30</v>
      </c>
      <c r="G35" s="17" t="str">
        <f>IF(C35="","",IF(C35="Buy",-(D35*E35+F35),D35*E35-F35))</f>
        <v> </v>
      </c>
      <c r="H35" s="17" t="str">
        <f>IF(C35="","",IF(C35="Sell",G35,""))</f>
        <v> </v>
      </c>
    </row>
    <row r="36" ht="6" customHeight="1" x14ac:dyDescent="0.25"/>
    <row r="37" ht="26" customHeight="1" spans="1:8" x14ac:dyDescent="0.25">
      <c r="A37" s="19" t="s">
        <v>31</v>
      </c>
      <c r="B37" s="19"/>
      <c r="C37" s="19"/>
      <c r="F37" s="20">
        <f>SUM(F6:F35)</f>
        <v>49.50000000000001</v>
      </c>
      <c r="G37" s="20">
        <f>SUM(G6:G35)</f>
        <v>1931.5</v>
      </c>
      <c r="H37" s="20">
        <f>SUM(H6:H35)</f>
        <v>63236.25</v>
      </c>
    </row>
    <row r="38" ht="8" customHeight="1" x14ac:dyDescent="0.25"/>
    <row r="39" ht="6" customHeight="1" x14ac:dyDescent="0.25"/>
    <row r="40" ht="20" customHeight="1" spans="1:8" x14ac:dyDescent="0.25">
      <c r="A40" s="9" t="s">
        <v>11</v>
      </c>
      <c r="B40" s="9"/>
      <c r="C40" s="9"/>
      <c r="D40" s="9"/>
      <c r="E40" s="9"/>
      <c r="F40" s="9"/>
      <c r="G40" s="9"/>
      <c r="H40" s="9"/>
    </row>
    <row r="41" ht="20" customHeight="1" spans="1:8" x14ac:dyDescent="0.25">
      <c r="A41" s="10" t="s">
        <v>12</v>
      </c>
      <c r="B41" s="10"/>
      <c r="C41" s="10"/>
      <c r="D41" s="10"/>
      <c r="E41" s="10"/>
      <c r="F41" s="10"/>
      <c r="G41" s="10"/>
      <c r="H41" s="10"/>
    </row>
  </sheetData>
  <sheetProtection sheet="1"/>
  <mergeCells count="5">
    <mergeCell ref="A1:H1"/>
    <mergeCell ref="A2:H2"/>
    <mergeCell ref="A37:C37"/>
    <mergeCell ref="A40:H40"/>
    <mergeCell ref="A41:H41"/>
  </mergeCell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COUNTIF('Trade Log'!A6:A35,"&lt;&gt;")</f>
        <v>10</v>
      </c>
      <c r="C5" s="4"/>
      <c r="D5" s="4">
        <f>COUNTIF('Trade Log'!H6:H35,"&gt;"&amp;0)</f>
        <v>5</v>
      </c>
      <c r="E5" s="4"/>
      <c r="F5" s="4">
        <f>COUNTIF('Trade Log'!H6:H35,"&lt;"&amp;0)</f>
        <v>0.0001</v>
      </c>
      <c r="G5" s="4"/>
      <c r="H5" s="5">
        <f>IF(COUNTIF('Trade Log'!C6:C35,"Sell")=0,0,COUNTIF('Trade Log'!H6:H35,"&gt;"&amp;0)/COUNTIF('Trade Log'!C6:C35,"Sell"))</f>
        <v>1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1" t="s">
        <v>32</v>
      </c>
    </row>
    <row r="2" ht="20" customHeight="1" spans="2:2" x14ac:dyDescent="0.25">
      <c r="B2" s="22" t="s">
        <v>33</v>
      </c>
    </row>
    <row r="3" ht="16" customHeight="1" x14ac:dyDescent="0.25"/>
    <row r="4" ht="28" customHeight="1" spans="2:2" x14ac:dyDescent="0.25">
      <c r="B4" s="23" t="s">
        <v>34</v>
      </c>
    </row>
    <row r="5" ht="24" customHeight="1" spans="2:2" x14ac:dyDescent="0.25">
      <c r="B5" s="24" t="s">
        <v>35</v>
      </c>
    </row>
    <row r="6" ht="24" customHeight="1" spans="2:2" x14ac:dyDescent="0.25">
      <c r="B6" s="24" t="s">
        <v>36</v>
      </c>
    </row>
    <row r="7" ht="24" customHeight="1" spans="2:2" x14ac:dyDescent="0.25">
      <c r="B7" s="24" t="s">
        <v>37</v>
      </c>
    </row>
    <row r="8" ht="24" customHeight="1" spans="2:2" x14ac:dyDescent="0.25">
      <c r="B8" s="24" t="s">
        <v>38</v>
      </c>
    </row>
    <row r="9" ht="12" customHeight="1" x14ac:dyDescent="0.25"/>
    <row r="10" ht="28" customHeight="1" spans="2:2" x14ac:dyDescent="0.25">
      <c r="B10" s="23" t="s">
        <v>39</v>
      </c>
    </row>
    <row r="11" ht="24" customHeight="1" spans="2:2" x14ac:dyDescent="0.25">
      <c r="B11" s="24" t="s">
        <v>40</v>
      </c>
    </row>
    <row r="12" ht="24" customHeight="1" spans="2:2" x14ac:dyDescent="0.25">
      <c r="B12" s="24" t="s">
        <v>41</v>
      </c>
    </row>
    <row r="13" ht="24" customHeight="1" spans="2:2" x14ac:dyDescent="0.25">
      <c r="B13" s="24" t="s">
        <v>42</v>
      </c>
    </row>
    <row r="14" ht="12" customHeight="1" x14ac:dyDescent="0.25"/>
    <row r="15" ht="28" customHeight="1" spans="2:2" x14ac:dyDescent="0.25">
      <c r="B15" s="23" t="s">
        <v>43</v>
      </c>
    </row>
    <row r="16" ht="24" customHeight="1" spans="2:2" x14ac:dyDescent="0.25">
      <c r="B16" s="24" t="s">
        <v>44</v>
      </c>
    </row>
    <row r="17" ht="24" customHeight="1" spans="2:2" x14ac:dyDescent="0.25">
      <c r="B17" s="24" t="s">
        <v>45</v>
      </c>
    </row>
    <row r="18" ht="12" customHeight="1" x14ac:dyDescent="0.25"/>
    <row r="19" ht="6" customHeight="1" x14ac:dyDescent="0.25"/>
    <row r="20" ht="20" customHeight="1" spans="1:2" x14ac:dyDescent="0.25">
      <c r="A20" s="25" t="s">
        <v>11</v>
      </c>
      <c r="B20" s="25"/>
    </row>
    <row r="21" ht="20" customHeight="1" spans="1:2" x14ac:dyDescent="0.25">
      <c r="A21" s="26" t="s">
        <v>12</v>
      </c>
      <c r="B21" s="26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Wins vs. Losses</t>
        </is>
      </c>
      <c r="B1" t="inlineStr">
        <is>
          <t>Amount</t>
        </is>
      </c>
    </row>
    <row r="2">
      <c r="A2" t="inlineStr">
        <is>
          <t>Winning Trades</t>
        </is>
      </c>
      <c r="B2">
        <v>63236</v>
      </c>
    </row>
    <row r="3">
      <c r="A3" t="inlineStr">
        <is>
          <t>Losing Trades</t>
        </is>
      </c>
      <c r="B3">
        <v>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Stock Trading Journal</dc:title>
  <dc:subject>Financial Template</dc:subject>
  <dc:description>Free Stock Trading Journal template by FinancialAha.com</dc:description>
  <cp:keywords>finance, template, spreadsheet, FinancialAha</cp:keywords>
  <cp:category>Finance</cp:category>
  <cp:lastModifiedBy>Unknown</cp:lastModifiedBy>
  <cp:lastPrinted>2026-04-01T18:01:58Z</cp:lastPrinted>
  <dcterms:created xsi:type="dcterms:W3CDTF">2026-04-01T18:01:58Z</dcterms:created>
  <dcterms:modified xsi:type="dcterms:W3CDTF">2026-04-01T18:01:58Z</dcterms:modified>
</cp:coreProperties>
</file>