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Startup Costs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<sst xmlns="http://schemas.openxmlformats.org/spreadsheetml/2006/main" count="173" uniqueCount="117">
  <si>
    <t>Startup Costs Overview</t>
  </si>
  <si>
    <t>Plan and track your initial business expenses</t>
  </si>
  <si>
    <t>by FinancialAha.com</t>
  </si>
  <si>
    <t>TOTAL STARTUP COSTS</t>
  </si>
  <si>
    <t>ONE-TIME COSTS</t>
  </si>
  <si>
    <t>MONTHLY OPERATING</t>
  </si>
  <si>
    <t>one-time + 6 months operating</t>
  </si>
  <si>
    <t>setup and launch expenses</t>
  </si>
  <si>
    <t>per month recurring costs</t>
  </si>
  <si>
    <t>CASH NEEDED (6 MONTHS)</t>
  </si>
  <si>
    <t>FUNDING SECURED</t>
  </si>
  <si>
    <t>FUNDING GAP</t>
  </si>
  <si>
    <t>6 months of operating costs</t>
  </si>
  <si>
    <t>total from all funding sources</t>
  </si>
  <si>
    <t>total needed minus funding</t>
  </si>
  <si>
    <t>COST BREAKDOWN BY CATEGORY</t>
  </si>
  <si>
    <t>ONE-TIME VS. RECURRING COSTS</t>
  </si>
  <si>
    <t>Created with FinancialAha.com - Free financial tools and templates</t>
  </si>
  <si>
    <t>Get a premium spreadsheet from FinancialAha.com</t>
  </si>
  <si>
    <t>Costs</t>
  </si>
  <si>
    <t>Equipment</t>
  </si>
  <si>
    <t>Inventory</t>
  </si>
  <si>
    <t>Renovation</t>
  </si>
  <si>
    <t>Legal/Permits</t>
  </si>
  <si>
    <t>Branding/Web</t>
  </si>
  <si>
    <t>Deposits</t>
  </si>
  <si>
    <t>Salaries (6mo)</t>
  </si>
  <si>
    <t>Rent (6mo)</t>
  </si>
  <si>
    <t>Other Operating</t>
  </si>
  <si>
    <t/>
  </si>
  <si>
    <t>One-Time Costs</t>
  </si>
  <si>
    <t>Monthly Operating (x6)</t>
  </si>
  <si>
    <t>Amount</t>
  </si>
  <si>
    <t>Startup Costs Worksheet</t>
  </si>
  <si>
    <t>Enter your estimated and actual costs in the yellow cells. Differences calculate automatically.</t>
  </si>
  <si>
    <t>ONE-TIME STARTUP COSTS</t>
  </si>
  <si>
    <t>Category</t>
  </si>
  <si>
    <t>Estimated Cost</t>
  </si>
  <si>
    <t>Actual Cost</t>
  </si>
  <si>
    <t>Difference</t>
  </si>
  <si>
    <t>Notes</t>
  </si>
  <si>
    <t>Legal &amp; Incorporation</t>
  </si>
  <si>
    <t>Licenses &amp; Permits</t>
  </si>
  <si>
    <t>Furniture &amp; Fixtures</t>
  </si>
  <si>
    <t>Initial Inventory</t>
  </si>
  <si>
    <t>Website Development</t>
  </si>
  <si>
    <t>Branding &amp; Design</t>
  </si>
  <si>
    <t>Insurance Deposit</t>
  </si>
  <si>
    <t>Security Deposit</t>
  </si>
  <si>
    <t>Renovation / Build-Out</t>
  </si>
  <si>
    <t>Marketing Launch</t>
  </si>
  <si>
    <t>Other One-Time</t>
  </si>
  <si>
    <t>Subtotal One-Time Costs</t>
  </si>
  <si>
    <t>MONTHLY OPERATING COSTS</t>
  </si>
  <si>
    <t>Rent</t>
  </si>
  <si>
    <t>Utilities</t>
  </si>
  <si>
    <t>Salaries &amp; Wages</t>
  </si>
  <si>
    <t>Insurance</t>
  </si>
  <si>
    <t>Marketing &amp; Advertising</t>
  </si>
  <si>
    <t>Software &amp; Subscriptions</t>
  </si>
  <si>
    <t>Accounting &amp; Bookkeeping</t>
  </si>
  <si>
    <t>Office Supplies</t>
  </si>
  <si>
    <t>Loan Payments</t>
  </si>
  <si>
    <t>Other Monthly</t>
  </si>
  <si>
    <t>Monthly Subtotal</t>
  </si>
  <si>
    <t>6-Month Operating Total</t>
  </si>
  <si>
    <t>TOTAL STARTUP COSTS NEEDED</t>
  </si>
  <si>
    <t>FUNDING SOURCES</t>
  </si>
  <si>
    <t>Source</t>
  </si>
  <si>
    <t>Owner Investment</t>
  </si>
  <si>
    <t>Bank Loan</t>
  </si>
  <si>
    <t>Line of Credit</t>
  </si>
  <si>
    <t>Other Funding</t>
  </si>
  <si>
    <t>Total Funding</t>
  </si>
  <si>
    <t>How to Use This Template</t>
  </si>
  <si>
    <t>A quick guide to planning your startup costs.</t>
  </si>
  <si>
    <t>GETTING STARTED</t>
  </si>
  <si>
    <t>1. Go to the "Startup Costs" sheet</t>
  </si>
  <si>
    <t>2. Review the sample one-time and monthly costs - adjust or replace them with your own</t>
  </si>
  <si>
    <t>3. Enter your estimated costs in the yellow "Estimated Cost" cells</t>
  </si>
  <si>
    <t>4. As you make purchases, enter actual amounts in the "Actual Cost" column</t>
  </si>
  <si>
    <t>5. The "Difference" column shows whether you are over or under budget</t>
  </si>
  <si>
    <t>6. Update your funding sources with actual amounts secured</t>
  </si>
  <si>
    <t>7. Check the Dashboard for a visual overview of your startup finances</t>
  </si>
  <si>
    <t>UNDERSTANDING THE LAYOUT</t>
  </si>
  <si>
    <t>One-Time Startup Costs: Expenses you pay once to get started - legal fees, equipment, deposits, etc.</t>
  </si>
  <si>
    <t>Monthly Operating Costs: Recurring expenses that repeat each month - rent, salaries, utilities.</t>
  </si>
  <si>
    <t>6-Month Operating Total: Monthly costs multiplied by 6 to estimate cash needed for the first half-year.</t>
  </si>
  <si>
    <t>Total Startup Costs Needed: One-time costs plus 6 months of operating costs.</t>
  </si>
  <si>
    <t>Funding Sources: Where the money comes from - personal investment, loans, credit lines.</t>
  </si>
  <si>
    <t>Funding Gap: The difference between what you need and what you have secured.</t>
  </si>
  <si>
    <t>COLOR CODING</t>
  </si>
  <si>
    <t>Yellow cells with a gold border are editable inputs - enter your data here.</t>
  </si>
  <si>
    <t>Green-tinted cells are calculated results - formulas update automatically.</t>
  </si>
  <si>
    <t>The "Difference" column shows blank when actual cost is zero, or the over/under amount.</t>
  </si>
  <si>
    <t>The Funding Gap row turns red when there is a shortfall and green when fully funded.</t>
  </si>
  <si>
    <t>UNDERSTANDING THE DASHBOARD</t>
  </si>
  <si>
    <t>Top row: Total Startup Costs, One-Time Costs, and Monthly Operating costs.</t>
  </si>
  <si>
    <t>Bottom row: Cash Needed for 6 months, Funding Secured, and the Funding Gap.</t>
  </si>
  <si>
    <t>The pie chart breaks down costs by major category so you can see where money goes.</t>
  </si>
  <si>
    <t>The bar chart compares one-time costs against recurring operating costs.</t>
  </si>
  <si>
    <t>All values and charts update automatically when you change your inputs.</t>
  </si>
  <si>
    <t>CUSTOMIZING THE TEMPLATE</t>
  </si>
  <si>
    <t>Replace category names to match your specific business needs.</t>
  </si>
  <si>
    <t>Add rows for additional cost items if needed.</t>
  </si>
  <si>
    <t>If you add or remove rows, update the SUM formulas in the subtotal rows.</t>
  </si>
  <si>
    <t>Change the number of months for operating costs by adjusting the multiplier in the 6-Month Total row.</t>
  </si>
  <si>
    <t>Add more funding sources by inserting rows in the Funding Sources section.</t>
  </si>
  <si>
    <t>TIPS FOR PLANNING</t>
  </si>
  <si>
    <t>Research costs thoroughly before estimating - ask other business owners in your industry.</t>
  </si>
  <si>
    <t>Add a 10-20% buffer to your estimates for unexpected expenses.</t>
  </si>
  <si>
    <t>Update actual costs as you go to track how your plan compares to reality.</t>
  </si>
  <si>
    <t>The Funding Gap helps identify how much additional funding you may need to secure.</t>
  </si>
  <si>
    <t>Consider having at least 6 months of operating costs available before launching.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</si>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</sst>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3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9A7B4F"/>
      <sz val="20"/>
      <name val="Aptos"/>
    </font>
    <font>
      <b/>
      <color rgb="B91C1C"/>
      <sz val="20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2"/>
      <name val="Aptos"/>
    </font>
    <font>
      <b/>
      <color rgb="FFFFFF"/>
      <sz val="14"/>
      <name val="Aptos"/>
    </font>
    <font>
      <color rgb="4A4F5E"/>
      <sz val="13"/>
      <name val="Aptos"/>
    </font>
    <font>
      <color rgb="4A4F5E"/>
      <sz val="10"/>
      <name val="Aptos"/>
    </font>
  </fonts>
  <fills count="7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4F5F7"/>
      </patternFill>
    </fill>
    <fill>
      <patternFill patternType="solid">
        <fgColor rgb="B91C1C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top"/>
    </xf>
    <xf numFmtId="164" fontId="7" fillId="0" borderId="2" xfId="0" applyNumberFormat="1" applyFont="1" applyBorder="1" applyAlignment="1" applyProtection="1">
      <alignment horizontal="center" vertical="center"/>
    </xf>
    <xf numFmtId="164" fontId="8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 indent="1"/>
    </xf>
    <xf numFmtId="164" fontId="17" fillId="3" borderId="5" xfId="0" applyNumberFormat="1" applyFont="1" applyFill="1" applyBorder="1" applyAlignment="1" applyProtection="1">
      <alignment horizontal="right" vertical="center"/>
      <protection locked="0"/>
    </xf>
    <xf numFmtId="164" fontId="18" fillId="4" borderId="6" xfId="0" applyNumberFormat="1" applyFont="1" applyFill="1" applyBorder="1" applyAlignment="1" applyProtection="1">
      <alignment horizontal="right" vertical="center"/>
    </xf>
    <xf numFmtId="0" fontId="17" fillId="3" borderId="5" xfId="0" applyFont="1" applyFill="1" applyBorder="1" applyAlignment="1" applyProtection="1">
      <alignment horizontal="right" vertical="center"/>
      <protection locked="0"/>
    </xf>
    <xf numFmtId="0" fontId="16" fillId="5" borderId="0" xfId="0" applyFont="1" applyFill="1" applyAlignment="1" applyProtection="1">
      <alignment horizontal="left" vertical="center" indent="1"/>
    </xf>
    <xf numFmtId="0" fontId="16" fillId="4" borderId="7" xfId="0" applyFont="1" applyFill="1" applyBorder="1" applyAlignment="1" applyProtection="1">
      <alignment horizontal="left" vertical="center" indent="1"/>
    </xf>
    <xf numFmtId="164" fontId="16" fillId="4" borderId="7" xfId="0" applyNumberFormat="1" applyFont="1" applyFill="1" applyBorder="1" applyAlignment="1" applyProtection="1">
      <alignment horizontal="right" vertical="center"/>
    </xf>
    <xf numFmtId="0" fontId="16" fillId="4" borderId="7" xfId="0" applyFont="1" applyFill="1" applyBorder="1" applyAlignment="1" applyProtection="1">
      <alignment horizontal="right" vertical="center"/>
    </xf>
    <xf numFmtId="0" fontId="0" fillId="0" borderId="0" xfId="0" applyProtection="1"/>
    <xf numFmtId="0" fontId="19" fillId="2" borderId="0" xfId="0" applyFont="1" applyFill="1" applyAlignment="1" applyProtection="1">
      <alignment horizontal="left" vertical="center" indent="1"/>
    </xf>
    <xf numFmtId="164" fontId="20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0" fillId="4" borderId="0" xfId="0" applyFill="1" applyProtection="1"/>
    <xf numFmtId="0" fontId="19" fillId="6" borderId="0" xfId="0" applyFont="1" applyFill="1" applyAlignment="1" applyProtection="1">
      <alignment horizontal="left" vertical="center" indent="1"/>
    </xf>
    <xf numFmtId="164" fontId="20" fillId="6" borderId="0" xfId="0" applyNumberFormat="1" applyFont="1" applyFill="1" applyAlignment="1" applyProtection="1">
      <alignment horizontal="center" vertical="center"/>
    </xf>
    <xf numFmtId="0" fontId="0" fillId="6" borderId="0" xfId="0" applyFill="1"/>
    <xf numFmtId="0" fontId="13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Cost Breakdown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Dashboard!$B$49</c:f>
              <c:strCache>
                <c:ptCount val="1"/>
                <c:pt idx="0">
                  <c:v>Costs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14213D"/>
              </a:solidFill>
              <a:ln>
                <a:noFill/>
              </a:ln>
            </c:spPr>
          </c:dPt>
          <c:cat>
            <c:strRef>
              <c:f>Dashboard!$C$49:$K$49</c:f>
              <c:strCache>
                <c:ptCount val="9"/>
                <c:pt idx="0">
                  <c:v>Equipment</c:v>
                </c:pt>
                <c:pt idx="1">
                  <c:v>Inventory</c:v>
                </c:pt>
                <c:pt idx="2">
                  <c:v>Renovation</c:v>
                </c:pt>
                <c:pt idx="3">
                  <c:v>Legal/Permits</c:v>
                </c:pt>
                <c:pt idx="4">
                  <c:v>Branding/Web</c:v>
                </c:pt>
                <c:pt idx="5">
                  <c:v>Deposits</c:v>
                </c:pt>
                <c:pt idx="6">
                  <c:v>Salaries (6mo)</c:v>
                </c:pt>
                <c:pt idx="7">
                  <c:v>Rent (6mo)</c:v>
                </c:pt>
                <c:pt idx="8">
                  <c:v>Other Operating</c:v>
                </c:pt>
              </c:strCache>
            </c:strRef>
          </c:cat>
          <c:val>
            <c:numRef>
              <c:f>Dashboard!$C$50:$K$50</c:f>
              <c:numCache>
                <c:formatCode>$#,##0</c:formatCode>
                <c:ptCount val="9"/>
                <c:pt idx="0">
                  <c:v>15000</c:v>
                </c:pt>
                <c:pt idx="1">
                  <c:v>8000</c:v>
                </c:pt>
                <c:pt idx="2">
                  <c:v>5000</c:v>
                </c:pt>
                <c:pt idx="3">
                  <c:v>3300</c:v>
                </c:pt>
                <c:pt idx="4">
                  <c:v>4000</c:v>
                </c:pt>
                <c:pt idx="5">
                  <c:v>5200</c:v>
                </c:pt>
                <c:pt idx="6">
                  <c:v>48000</c:v>
                </c:pt>
                <c:pt idx="7">
                  <c:v>12000</c:v>
                </c:pt>
                <c:pt idx="8">
                  <c:v>18600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One-Time vs. Recurring Costs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Dashboard!$B$52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Dashboard!$C$51:$D$51</c:f>
              <c:strCache>
                <c:ptCount val="2"/>
                <c:pt idx="0">
                  <c:v>One-Time Costs</c:v>
                </c:pt>
                <c:pt idx="1">
                  <c:v>Monthly Operating (x6)</c:v>
                </c:pt>
              </c:strCache>
            </c:strRef>
          </c:cat>
          <c:val>
            <c:numRef>
              <c:f>Dashboard!$C$52:$D$52</c:f>
              <c:numCache>
                <c:formatCode>$#,##0</c:formatCode>
                <c:ptCount val="2"/>
                <c:pt idx="0">
                  <c:v>47500</c:v>
                </c:pt>
                <c:pt idx="1">
                  <c:v>78600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K52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'Startup Costs'!B35</f>
        <v>126100</v>
      </c>
      <c r="C5" s="5"/>
      <c r="E5" s="5">
        <f>'Startup Costs'!B18</f>
        <v>47500</v>
      </c>
      <c r="F5" s="5"/>
      <c r="H5" s="5">
        <f>'Startup Costs'!B32</f>
        <v>13100</v>
      </c>
      <c r="I5" s="5"/>
    </row>
    <row r="6" ht="20" customHeight="1" spans="2:9" x14ac:dyDescent="0.25">
      <c r="B6" s="6" t="s">
        <v>6</v>
      </c>
      <c r="C6" s="6"/>
      <c r="E6" s="6" t="s">
        <v>7</v>
      </c>
      <c r="F6" s="6"/>
      <c r="H6" s="6" t="s">
        <v>8</v>
      </c>
      <c r="I6" s="6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5">
        <f>'Startup Costs'!B33</f>
        <v>78600</v>
      </c>
      <c r="C9" s="5"/>
      <c r="E9" s="7">
        <f>'Startup Costs'!B43</f>
        <v>120000</v>
      </c>
      <c r="F9" s="7"/>
      <c r="H9" s="8">
        <f>'Startup Costs'!B45</f>
        <v>6100</v>
      </c>
      <c r="I9" s="8"/>
    </row>
    <row r="10" ht="20" customHeight="1" spans="2:9" x14ac:dyDescent="0.25">
      <c r="B10" s="6" t="s">
        <v>12</v>
      </c>
      <c r="C10" s="6"/>
      <c r="E10" s="6" t="s">
        <v>13</v>
      </c>
      <c r="F10" s="6"/>
      <c r="H10" s="6" t="s">
        <v>14</v>
      </c>
      <c r="I10" s="6"/>
    </row>
    <row r="11" ht="14" customHeight="1" x14ac:dyDescent="0.25"/>
    <row r="12" ht="28" customHeight="1" spans="2:9" x14ac:dyDescent="0.25">
      <c r="B12" s="9" t="s">
        <v>15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9" t="s">
        <v>16</v>
      </c>
      <c r="C29" s="10"/>
      <c r="D29" s="10"/>
      <c r="E29" s="10"/>
      <c r="F29" s="10"/>
      <c r="G29" s="10"/>
      <c r="H29" s="10"/>
      <c r="I29" s="10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1" t="s">
        <v>17</v>
      </c>
      <c r="B47" s="11"/>
      <c r="C47" s="11"/>
      <c r="D47" s="11"/>
      <c r="E47" s="11"/>
      <c r="F47" s="11"/>
      <c r="G47" s="11"/>
      <c r="H47" s="11"/>
      <c r="I47" s="11"/>
    </row>
    <row r="48" ht="20" customHeight="1" spans="1:9" x14ac:dyDescent="0.25">
      <c r="A48" s="12" t="s">
        <v>18</v>
      </c>
      <c r="B48" s="12"/>
      <c r="C48" s="12"/>
      <c r="D48" s="12"/>
      <c r="E48" s="12"/>
      <c r="F48" s="12"/>
      <c r="G48" s="12"/>
      <c r="H48" s="12"/>
      <c r="I48" s="12"/>
    </row>
    <row r="49" ht="1" customHeight="1" spans="2:11" x14ac:dyDescent="0.25">
      <c r="B49" s="13" t="s">
        <v>19</v>
      </c>
      <c r="C49" s="13" t="s">
        <v>20</v>
      </c>
      <c r="D49" s="13" t="s">
        <v>21</v>
      </c>
      <c r="E49" s="13" t="s">
        <v>22</v>
      </c>
      <c r="F49" s="13" t="s">
        <v>23</v>
      </c>
      <c r="G49" s="13" t="s">
        <v>24</v>
      </c>
      <c r="H49" s="13" t="s">
        <v>25</v>
      </c>
      <c r="I49" s="13" t="s">
        <v>26</v>
      </c>
      <c r="J49" s="13" t="s">
        <v>27</v>
      </c>
      <c r="K49" s="13" t="s">
        <v>28</v>
      </c>
    </row>
    <row r="50" ht="1" customHeight="1" spans="2:11" x14ac:dyDescent="0.25">
      <c r="B50" s="13" t="s">
        <v>29</v>
      </c>
      <c r="C50" s="13">
        <f>'Startup Costs'!B8</f>
        <v>15000</v>
      </c>
      <c r="D50" s="13">
        <f>'Startup Costs'!B10</f>
        <v>8000</v>
      </c>
      <c r="E50" s="13">
        <f>'Startup Costs'!B15</f>
        <v>5000</v>
      </c>
      <c r="F50" s="13">
        <f>'Startup Costs'!B6+'Startup Costs'!B7</f>
        <v>3300</v>
      </c>
      <c r="G50" s="13">
        <f>'Startup Costs'!B11+'Startup Costs'!B12</f>
        <v>4000</v>
      </c>
      <c r="H50" s="13">
        <f>'Startup Costs'!B13+'Startup Costs'!B14</f>
        <v>5200</v>
      </c>
      <c r="I50" s="13">
        <f>'Startup Costs'!B24*6</f>
        <v>48000</v>
      </c>
      <c r="J50" s="13">
        <f>'Startup Costs'!B22*6</f>
        <v>12000</v>
      </c>
      <c r="K50" s="13">
        <f>('Startup Costs'!B32-'Startup Costs'!B24-'Startup Costs'!B22)*6</f>
        <v>18600</v>
      </c>
    </row>
    <row r="51" ht="1" customHeight="1" spans="2:4" x14ac:dyDescent="0.25">
      <c r="B51" s="13" t="s">
        <v>29</v>
      </c>
      <c r="C51" s="13" t="s">
        <v>30</v>
      </c>
      <c r="D51" s="13" t="s">
        <v>31</v>
      </c>
    </row>
    <row r="52" ht="1" customHeight="1" spans="2:4" x14ac:dyDescent="0.25">
      <c r="B52" s="13" t="s">
        <v>32</v>
      </c>
      <c r="C52" s="13">
        <f>'Startup Costs'!B18</f>
        <v>47500</v>
      </c>
      <c r="D52" s="13">
        <f>'Startup Costs'!B33</f>
        <v>78600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49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32" customWidth="1"/>
    <col min="2" max="4" width="14" customWidth="1"/>
    <col min="5" max="5" width="24" customWidth="1"/>
  </cols>
  <sheetData>
    <row r="1" ht="48" customHeight="1" spans="1:5" x14ac:dyDescent="0.25">
      <c r="A1" s="14" t="s">
        <v>33</v>
      </c>
      <c r="B1" s="14"/>
      <c r="C1" s="14"/>
      <c r="D1" s="14"/>
      <c r="E1" s="14"/>
    </row>
    <row r="2" ht="24" customHeight="1" spans="1:5" x14ac:dyDescent="0.25">
      <c r="A2" s="15" t="s">
        <v>34</v>
      </c>
      <c r="B2" s="15"/>
      <c r="C2" s="15"/>
      <c r="D2" s="15"/>
      <c r="E2" s="15"/>
    </row>
    <row r="3" ht="14" customHeight="1" x14ac:dyDescent="0.25"/>
    <row r="4" ht="28" customHeight="1" spans="1:5" x14ac:dyDescent="0.25">
      <c r="A4" s="9" t="s">
        <v>35</v>
      </c>
      <c r="B4" s="10"/>
      <c r="C4" s="10"/>
      <c r="D4" s="10"/>
      <c r="E4" s="10"/>
    </row>
    <row r="5" ht="32" customHeight="1" spans="1:5" x14ac:dyDescent="0.25">
      <c r="A5" s="16" t="s">
        <v>36</v>
      </c>
      <c r="B5" s="17" t="s">
        <v>37</v>
      </c>
      <c r="C5" s="17" t="s">
        <v>38</v>
      </c>
      <c r="D5" s="17" t="s">
        <v>39</v>
      </c>
      <c r="E5" s="17" t="s">
        <v>40</v>
      </c>
    </row>
    <row r="6" ht="26" customHeight="1" spans="1:5" x14ac:dyDescent="0.25">
      <c r="A6" s="18" t="s">
        <v>41</v>
      </c>
      <c r="B6" s="19">
        <v>2500</v>
      </c>
      <c r="C6" s="19">
        <v>0</v>
      </c>
      <c r="D6" s="20" t="str">
        <f>IF(C6=0,"",B6-C6)</f>
        <v/>
      </c>
      <c r="E6" s="21" t="s">
        <v>29</v>
      </c>
    </row>
    <row r="7" ht="26" customHeight="1" spans="1:5" x14ac:dyDescent="0.25">
      <c r="A7" s="22" t="s">
        <v>42</v>
      </c>
      <c r="B7" s="19">
        <v>800</v>
      </c>
      <c r="C7" s="19">
        <v>0</v>
      </c>
      <c r="D7" s="20" t="str">
        <f>IF(C7=0,"",B7-C7)</f>
        <v/>
      </c>
      <c r="E7" s="21" t="s">
        <v>29</v>
      </c>
    </row>
    <row r="8" ht="26" customHeight="1" spans="1:5" x14ac:dyDescent="0.25">
      <c r="A8" s="18" t="s">
        <v>20</v>
      </c>
      <c r="B8" s="19">
        <v>15000</v>
      </c>
      <c r="C8" s="19">
        <v>0</v>
      </c>
      <c r="D8" s="20" t="str">
        <f>IF(C8=0,"",B8-C8)</f>
        <v/>
      </c>
      <c r="E8" s="21" t="s">
        <v>29</v>
      </c>
    </row>
    <row r="9" ht="26" customHeight="1" spans="1:5" x14ac:dyDescent="0.25">
      <c r="A9" s="22" t="s">
        <v>43</v>
      </c>
      <c r="B9" s="19">
        <v>3000</v>
      </c>
      <c r="C9" s="19">
        <v>0</v>
      </c>
      <c r="D9" s="20" t="str">
        <f>IF(C9=0,"",B9-C9)</f>
        <v/>
      </c>
      <c r="E9" s="21" t="s">
        <v>29</v>
      </c>
    </row>
    <row r="10" ht="26" customHeight="1" spans="1:5" x14ac:dyDescent="0.25">
      <c r="A10" s="18" t="s">
        <v>44</v>
      </c>
      <c r="B10" s="19">
        <v>8000</v>
      </c>
      <c r="C10" s="19">
        <v>0</v>
      </c>
      <c r="D10" s="20" t="str">
        <f>IF(C10=0,"",B10-C10)</f>
        <v/>
      </c>
      <c r="E10" s="21" t="s">
        <v>29</v>
      </c>
    </row>
    <row r="11" ht="26" customHeight="1" spans="1:5" x14ac:dyDescent="0.25">
      <c r="A11" s="22" t="s">
        <v>45</v>
      </c>
      <c r="B11" s="19">
        <v>2500</v>
      </c>
      <c r="C11" s="19">
        <v>0</v>
      </c>
      <c r="D11" s="20" t="str">
        <f>IF(C11=0,"",B11-C11)</f>
        <v/>
      </c>
      <c r="E11" s="21" t="s">
        <v>29</v>
      </c>
    </row>
    <row r="12" ht="26" customHeight="1" spans="1:5" x14ac:dyDescent="0.25">
      <c r="A12" s="18" t="s">
        <v>46</v>
      </c>
      <c r="B12" s="19">
        <v>1500</v>
      </c>
      <c r="C12" s="19">
        <v>0</v>
      </c>
      <c r="D12" s="20" t="str">
        <f>IF(C12=0,"",B12-C12)</f>
        <v/>
      </c>
      <c r="E12" s="21" t="s">
        <v>29</v>
      </c>
    </row>
    <row r="13" ht="26" customHeight="1" spans="1:5" x14ac:dyDescent="0.25">
      <c r="A13" s="22" t="s">
        <v>47</v>
      </c>
      <c r="B13" s="19">
        <v>1200</v>
      </c>
      <c r="C13" s="19">
        <v>0</v>
      </c>
      <c r="D13" s="20" t="str">
        <f>IF(C13=0,"",B13-C13)</f>
        <v/>
      </c>
      <c r="E13" s="21" t="s">
        <v>29</v>
      </c>
    </row>
    <row r="14" ht="26" customHeight="1" spans="1:5" x14ac:dyDescent="0.25">
      <c r="A14" s="18" t="s">
        <v>48</v>
      </c>
      <c r="B14" s="19">
        <v>4000</v>
      </c>
      <c r="C14" s="19">
        <v>0</v>
      </c>
      <c r="D14" s="20" t="str">
        <f>IF(C14=0,"",B14-C14)</f>
        <v/>
      </c>
      <c r="E14" s="21" t="s">
        <v>29</v>
      </c>
    </row>
    <row r="15" ht="26" customHeight="1" spans="1:5" x14ac:dyDescent="0.25">
      <c r="A15" s="22" t="s">
        <v>49</v>
      </c>
      <c r="B15" s="19">
        <v>5000</v>
      </c>
      <c r="C15" s="19">
        <v>0</v>
      </c>
      <c r="D15" s="20" t="str">
        <f>IF(C15=0,"",B15-C15)</f>
        <v/>
      </c>
      <c r="E15" s="21" t="s">
        <v>29</v>
      </c>
    </row>
    <row r="16" ht="26" customHeight="1" spans="1:5" x14ac:dyDescent="0.25">
      <c r="A16" s="18" t="s">
        <v>50</v>
      </c>
      <c r="B16" s="19">
        <v>3000</v>
      </c>
      <c r="C16" s="19">
        <v>0</v>
      </c>
      <c r="D16" s="20" t="str">
        <f>IF(C16=0,"",B16-C16)</f>
        <v/>
      </c>
      <c r="E16" s="21" t="s">
        <v>29</v>
      </c>
    </row>
    <row r="17" ht="26" customHeight="1" spans="1:5" x14ac:dyDescent="0.25">
      <c r="A17" s="22" t="s">
        <v>51</v>
      </c>
      <c r="B17" s="19">
        <v>1000</v>
      </c>
      <c r="C17" s="19">
        <v>0</v>
      </c>
      <c r="D17" s="20" t="str">
        <f>IF(C17=0,"",B17-C17)</f>
        <v/>
      </c>
      <c r="E17" s="21" t="s">
        <v>29</v>
      </c>
    </row>
    <row r="18" ht="26" customHeight="1" spans="1:5" x14ac:dyDescent="0.25">
      <c r="A18" s="23" t="s">
        <v>52</v>
      </c>
      <c r="B18" s="24">
        <f>SUM(B6:B17)</f>
        <v>47500</v>
      </c>
      <c r="C18" s="24">
        <f>SUM(C6:C17)</f>
        <v>0</v>
      </c>
      <c r="D18" s="24">
        <f>SUM(D6:D17)</f>
        <v>0</v>
      </c>
      <c r="E18" s="25" t="s">
        <v>29</v>
      </c>
    </row>
    <row r="19" ht="14" customHeight="1" x14ac:dyDescent="0.25"/>
    <row r="20" ht="28" customHeight="1" spans="1:5" x14ac:dyDescent="0.25">
      <c r="A20" s="9" t="s">
        <v>53</v>
      </c>
      <c r="B20" s="10"/>
      <c r="C20" s="10"/>
      <c r="D20" s="10"/>
      <c r="E20" s="10"/>
    </row>
    <row r="21" ht="32" customHeight="1" spans="1:5" x14ac:dyDescent="0.25">
      <c r="A21" s="16" t="s">
        <v>36</v>
      </c>
      <c r="B21" s="17" t="s">
        <v>37</v>
      </c>
      <c r="C21" s="17" t="s">
        <v>38</v>
      </c>
      <c r="D21" s="17" t="s">
        <v>39</v>
      </c>
      <c r="E21" s="17" t="s">
        <v>40</v>
      </c>
    </row>
    <row r="22" ht="26" customHeight="1" spans="1:5" x14ac:dyDescent="0.25">
      <c r="A22" s="18" t="s">
        <v>54</v>
      </c>
      <c r="B22" s="19">
        <v>2000</v>
      </c>
      <c r="C22" s="19">
        <v>0</v>
      </c>
      <c r="D22" s="20" t="str">
        <f>IF(C22=0,"",B22-C22)</f>
        <v/>
      </c>
      <c r="E22" s="21" t="s">
        <v>29</v>
      </c>
    </row>
    <row r="23" ht="26" customHeight="1" spans="1:5" x14ac:dyDescent="0.25">
      <c r="A23" s="22" t="s">
        <v>55</v>
      </c>
      <c r="B23" s="19">
        <v>300</v>
      </c>
      <c r="C23" s="19">
        <v>0</v>
      </c>
      <c r="D23" s="20" t="str">
        <f>IF(C23=0,"",B23-C23)</f>
        <v/>
      </c>
      <c r="E23" s="21" t="s">
        <v>29</v>
      </c>
    </row>
    <row r="24" ht="26" customHeight="1" spans="1:5" x14ac:dyDescent="0.25">
      <c r="A24" s="18" t="s">
        <v>56</v>
      </c>
      <c r="B24" s="19">
        <v>8000</v>
      </c>
      <c r="C24" s="19">
        <v>0</v>
      </c>
      <c r="D24" s="20" t="str">
        <f>IF(C24=0,"",B24-C24)</f>
        <v/>
      </c>
      <c r="E24" s="21" t="s">
        <v>29</v>
      </c>
    </row>
    <row r="25" ht="26" customHeight="1" spans="1:5" x14ac:dyDescent="0.25">
      <c r="A25" s="22" t="s">
        <v>57</v>
      </c>
      <c r="B25" s="19">
        <v>400</v>
      </c>
      <c r="C25" s="19">
        <v>0</v>
      </c>
      <c r="D25" s="20" t="str">
        <f>IF(C25=0,"",B25-C25)</f>
        <v/>
      </c>
      <c r="E25" s="21" t="s">
        <v>29</v>
      </c>
    </row>
    <row r="26" ht="26" customHeight="1" spans="1:5" x14ac:dyDescent="0.25">
      <c r="A26" s="18" t="s">
        <v>58</v>
      </c>
      <c r="B26" s="19">
        <v>1000</v>
      </c>
      <c r="C26" s="19">
        <v>0</v>
      </c>
      <c r="D26" s="20" t="str">
        <f>IF(C26=0,"",B26-C26)</f>
        <v/>
      </c>
      <c r="E26" s="21" t="s">
        <v>29</v>
      </c>
    </row>
    <row r="27" ht="26" customHeight="1" spans="1:5" x14ac:dyDescent="0.25">
      <c r="A27" s="22" t="s">
        <v>59</v>
      </c>
      <c r="B27" s="19">
        <v>200</v>
      </c>
      <c r="C27" s="19">
        <v>0</v>
      </c>
      <c r="D27" s="20" t="str">
        <f>IF(C27=0,"",B27-C27)</f>
        <v/>
      </c>
      <c r="E27" s="21" t="s">
        <v>29</v>
      </c>
    </row>
    <row r="28" ht="26" customHeight="1" spans="1:5" x14ac:dyDescent="0.25">
      <c r="A28" s="18" t="s">
        <v>60</v>
      </c>
      <c r="B28" s="19">
        <v>300</v>
      </c>
      <c r="C28" s="19">
        <v>0</v>
      </c>
      <c r="D28" s="20" t="str">
        <f>IF(C28=0,"",B28-C28)</f>
        <v/>
      </c>
      <c r="E28" s="21" t="s">
        <v>29</v>
      </c>
    </row>
    <row r="29" ht="26" customHeight="1" spans="1:5" x14ac:dyDescent="0.25">
      <c r="A29" s="22" t="s">
        <v>61</v>
      </c>
      <c r="B29" s="19">
        <v>200</v>
      </c>
      <c r="C29" s="19">
        <v>0</v>
      </c>
      <c r="D29" s="20" t="str">
        <f>IF(C29=0,"",B29-C29)</f>
        <v/>
      </c>
      <c r="E29" s="21" t="s">
        <v>29</v>
      </c>
    </row>
    <row r="30" ht="26" customHeight="1" spans="1:5" x14ac:dyDescent="0.25">
      <c r="A30" s="18" t="s">
        <v>62</v>
      </c>
      <c r="B30" s="19">
        <v>500</v>
      </c>
      <c r="C30" s="19">
        <v>0</v>
      </c>
      <c r="D30" s="20" t="str">
        <f>IF(C30=0,"",B30-C30)</f>
        <v/>
      </c>
      <c r="E30" s="21" t="s">
        <v>29</v>
      </c>
    </row>
    <row r="31" ht="26" customHeight="1" spans="1:5" x14ac:dyDescent="0.25">
      <c r="A31" s="22" t="s">
        <v>63</v>
      </c>
      <c r="B31" s="19">
        <v>200</v>
      </c>
      <c r="C31" s="19">
        <v>0</v>
      </c>
      <c r="D31" s="20" t="str">
        <f>IF(C31=0,"",B31-C31)</f>
        <v/>
      </c>
      <c r="E31" s="21" t="s">
        <v>29</v>
      </c>
    </row>
    <row r="32" ht="26" customHeight="1" spans="1:5" x14ac:dyDescent="0.25">
      <c r="A32" s="23" t="s">
        <v>64</v>
      </c>
      <c r="B32" s="24">
        <f>SUM(B22:B31)</f>
        <v>13100</v>
      </c>
      <c r="C32" s="24">
        <f>SUM(C22:C31)</f>
        <v>0</v>
      </c>
      <c r="D32" s="24">
        <f>SUM(D22:D31)</f>
        <v>0</v>
      </c>
      <c r="E32" s="25" t="s">
        <v>29</v>
      </c>
    </row>
    <row r="33" ht="26" customHeight="1" spans="1:5" x14ac:dyDescent="0.25">
      <c r="A33" s="18" t="s">
        <v>65</v>
      </c>
      <c r="B33" s="20">
        <f>B32*6</f>
        <v>78600</v>
      </c>
      <c r="C33" s="20">
        <f>C32*6</f>
        <v>0</v>
      </c>
      <c r="D33" s="20">
        <f>D32*6</f>
        <v>0</v>
      </c>
      <c r="E33" s="26" t="s">
        <v>29</v>
      </c>
    </row>
    <row r="34" ht="14" customHeight="1" x14ac:dyDescent="0.25"/>
    <row r="35" ht="36" customHeight="1" spans="1:5" x14ac:dyDescent="0.25">
      <c r="A35" s="27" t="s">
        <v>66</v>
      </c>
      <c r="B35" s="28">
        <f>B18+B33</f>
        <v>126100</v>
      </c>
      <c r="C35" s="28">
        <f>C18+C33</f>
        <v>0</v>
      </c>
      <c r="D35" s="28">
        <f>D18+D33</f>
        <v>0</v>
      </c>
      <c r="E35" s="29"/>
    </row>
    <row r="36" ht="14" customHeight="1" x14ac:dyDescent="0.25"/>
    <row r="37" ht="28" customHeight="1" spans="1:5" x14ac:dyDescent="0.25">
      <c r="A37" s="9" t="s">
        <v>67</v>
      </c>
      <c r="B37" s="10"/>
      <c r="C37" s="10"/>
      <c r="D37" s="10"/>
      <c r="E37" s="10"/>
    </row>
    <row r="38" ht="32" customHeight="1" spans="1:5" x14ac:dyDescent="0.25">
      <c r="A38" s="16" t="s">
        <v>68</v>
      </c>
      <c r="B38" s="17" t="s">
        <v>32</v>
      </c>
      <c r="C38" s="17" t="s">
        <v>29</v>
      </c>
      <c r="D38" s="17" t="s">
        <v>29</v>
      </c>
      <c r="E38" s="17" t="s">
        <v>40</v>
      </c>
    </row>
    <row r="39" ht="26" customHeight="1" spans="1:5" x14ac:dyDescent="0.25">
      <c r="A39" s="18" t="s">
        <v>69</v>
      </c>
      <c r="B39" s="19">
        <v>50000</v>
      </c>
      <c r="C39" s="26" t="s">
        <v>29</v>
      </c>
      <c r="D39" s="26" t="s">
        <v>29</v>
      </c>
      <c r="E39" s="21" t="s">
        <v>29</v>
      </c>
    </row>
    <row r="40" ht="26" customHeight="1" spans="1:5" x14ac:dyDescent="0.25">
      <c r="A40" s="22" t="s">
        <v>70</v>
      </c>
      <c r="B40" s="19">
        <v>60000</v>
      </c>
      <c r="C40" s="26" t="s">
        <v>29</v>
      </c>
      <c r="D40" s="26" t="s">
        <v>29</v>
      </c>
      <c r="E40" s="21" t="s">
        <v>29</v>
      </c>
    </row>
    <row r="41" ht="26" customHeight="1" spans="1:5" x14ac:dyDescent="0.25">
      <c r="A41" s="18" t="s">
        <v>71</v>
      </c>
      <c r="B41" s="19">
        <v>10000</v>
      </c>
      <c r="C41" s="26" t="s">
        <v>29</v>
      </c>
      <c r="D41" s="26" t="s">
        <v>29</v>
      </c>
      <c r="E41" s="21" t="s">
        <v>29</v>
      </c>
    </row>
    <row r="42" ht="26" customHeight="1" spans="1:5" x14ac:dyDescent="0.25">
      <c r="A42" s="22" t="s">
        <v>72</v>
      </c>
      <c r="B42" s="19">
        <v>0</v>
      </c>
      <c r="C42" s="26" t="s">
        <v>29</v>
      </c>
      <c r="D42" s="26" t="s">
        <v>29</v>
      </c>
      <c r="E42" s="21" t="s">
        <v>29</v>
      </c>
    </row>
    <row r="43" ht="26" customHeight="1" spans="1:5" x14ac:dyDescent="0.25">
      <c r="A43" s="23" t="s">
        <v>73</v>
      </c>
      <c r="B43" s="24">
        <f>SUM(B39:B42)</f>
        <v>120000</v>
      </c>
      <c r="C43" s="30" t="s">
        <v>29</v>
      </c>
      <c r="D43" s="30" t="s">
        <v>29</v>
      </c>
      <c r="E43" s="30" t="s">
        <v>29</v>
      </c>
    </row>
    <row r="44" ht="14" customHeight="1" x14ac:dyDescent="0.25"/>
    <row r="45" ht="36" customHeight="1" spans="1:5" x14ac:dyDescent="0.25">
      <c r="A45" s="31" t="s">
        <v>11</v>
      </c>
      <c r="B45" s="32">
        <f>B35-B43</f>
        <v>6100</v>
      </c>
      <c r="C45" s="33"/>
      <c r="D45" s="33"/>
      <c r="E45" s="33"/>
    </row>
    <row r="46" ht="10" customHeight="1" x14ac:dyDescent="0.25"/>
    <row r="47" ht="6" customHeight="1" x14ac:dyDescent="0.25"/>
    <row r="48" ht="20" customHeight="1" spans="1:5" x14ac:dyDescent="0.25">
      <c r="A48" s="11" t="s">
        <v>17</v>
      </c>
      <c r="B48" s="11"/>
      <c r="C48" s="11"/>
      <c r="D48" s="11"/>
      <c r="E48" s="11"/>
    </row>
    <row r="49" ht="20" customHeight="1" spans="1:5" x14ac:dyDescent="0.25">
      <c r="A49" s="12" t="s">
        <v>18</v>
      </c>
      <c r="B49" s="12"/>
      <c r="C49" s="12"/>
      <c r="D49" s="12"/>
      <c r="E49" s="12"/>
    </row>
  </sheetData>
  <sheetProtection sheet="1"/>
  <mergeCells count="4">
    <mergeCell ref="A1:E1"/>
    <mergeCell ref="A2:E2"/>
    <mergeCell ref="A48:E48"/>
    <mergeCell ref="A49:E49"/>
  </mergeCells>
  <hyperlinks>
    <hyperlink ref="A4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6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4" t="s">
        <v>74</v>
      </c>
    </row>
    <row r="2" ht="20" customHeight="1" spans="2:2" x14ac:dyDescent="0.25">
      <c r="B2" s="35" t="s">
        <v>75</v>
      </c>
    </row>
    <row r="3" ht="16" customHeight="1" x14ac:dyDescent="0.25"/>
    <row r="4" ht="28" customHeight="1" spans="1:2" x14ac:dyDescent="0.25">
      <c r="A4" s="36" t="s">
        <v>76</v>
      </c>
      <c r="B4" s="10"/>
    </row>
    <row r="6" ht="24" customHeight="1" spans="2:2" x14ac:dyDescent="0.25">
      <c r="B6" s="37" t="s">
        <v>77</v>
      </c>
    </row>
    <row r="7" ht="24" customHeight="1" spans="2:2" x14ac:dyDescent="0.25">
      <c r="B7" s="37" t="s">
        <v>78</v>
      </c>
    </row>
    <row r="8" ht="24" customHeight="1" spans="2:2" x14ac:dyDescent="0.25">
      <c r="B8" s="37" t="s">
        <v>79</v>
      </c>
    </row>
    <row r="9" ht="24" customHeight="1" spans="2:2" x14ac:dyDescent="0.25">
      <c r="B9" s="37" t="s">
        <v>80</v>
      </c>
    </row>
    <row r="10" ht="24" customHeight="1" spans="2:2" x14ac:dyDescent="0.25">
      <c r="B10" s="37" t="s">
        <v>81</v>
      </c>
    </row>
    <row r="11" ht="24" customHeight="1" spans="2:2" x14ac:dyDescent="0.25">
      <c r="B11" s="37" t="s">
        <v>82</v>
      </c>
    </row>
    <row r="12" ht="24" customHeight="1" spans="2:2" x14ac:dyDescent="0.25">
      <c r="B12" s="37" t="s">
        <v>83</v>
      </c>
    </row>
    <row r="13" ht="12" customHeight="1" x14ac:dyDescent="0.25"/>
    <row r="14" ht="28" customHeight="1" spans="1:2" x14ac:dyDescent="0.25">
      <c r="A14" s="36" t="s">
        <v>84</v>
      </c>
      <c r="B14" s="10"/>
    </row>
    <row r="16" ht="24" customHeight="1" spans="2:2" x14ac:dyDescent="0.25">
      <c r="B16" s="37" t="s">
        <v>85</v>
      </c>
    </row>
    <row r="17" ht="24" customHeight="1" spans="2:2" x14ac:dyDescent="0.25">
      <c r="B17" s="37" t="s">
        <v>86</v>
      </c>
    </row>
    <row r="18" ht="24" customHeight="1" spans="2:2" x14ac:dyDescent="0.25">
      <c r="B18" s="37" t="s">
        <v>87</v>
      </c>
    </row>
    <row r="19" ht="24" customHeight="1" spans="2:2" x14ac:dyDescent="0.25">
      <c r="B19" s="37" t="s">
        <v>88</v>
      </c>
    </row>
    <row r="20" ht="24" customHeight="1" spans="2:2" x14ac:dyDescent="0.25">
      <c r="B20" s="37" t="s">
        <v>89</v>
      </c>
    </row>
    <row r="21" ht="24" customHeight="1" spans="2:2" x14ac:dyDescent="0.25">
      <c r="B21" s="37" t="s">
        <v>90</v>
      </c>
    </row>
    <row r="22" ht="12" customHeight="1" x14ac:dyDescent="0.25"/>
    <row r="23" ht="28" customHeight="1" spans="1:2" x14ac:dyDescent="0.25">
      <c r="A23" s="36" t="s">
        <v>91</v>
      </c>
      <c r="B23" s="10"/>
    </row>
    <row r="25" ht="24" customHeight="1" spans="2:2" x14ac:dyDescent="0.25">
      <c r="B25" s="37" t="s">
        <v>92</v>
      </c>
    </row>
    <row r="26" ht="24" customHeight="1" spans="2:2" x14ac:dyDescent="0.25">
      <c r="B26" s="37" t="s">
        <v>93</v>
      </c>
    </row>
    <row r="27" ht="24" customHeight="1" spans="2:2" x14ac:dyDescent="0.25">
      <c r="B27" s="37" t="s">
        <v>94</v>
      </c>
    </row>
    <row r="28" ht="24" customHeight="1" spans="2:2" x14ac:dyDescent="0.25">
      <c r="B28" s="37" t="s">
        <v>95</v>
      </c>
    </row>
    <row r="29" ht="12" customHeight="1" x14ac:dyDescent="0.25"/>
    <row r="30" ht="28" customHeight="1" spans="1:2" x14ac:dyDescent="0.25">
      <c r="A30" s="36" t="s">
        <v>96</v>
      </c>
      <c r="B30" s="10"/>
    </row>
    <row r="32" ht="24" customHeight="1" spans="2:2" x14ac:dyDescent="0.25">
      <c r="B32" s="37" t="s">
        <v>97</v>
      </c>
    </row>
    <row r="33" ht="24" customHeight="1" spans="2:2" x14ac:dyDescent="0.25">
      <c r="B33" s="37" t="s">
        <v>98</v>
      </c>
    </row>
    <row r="34" ht="24" customHeight="1" spans="2:2" x14ac:dyDescent="0.25">
      <c r="B34" s="37" t="s">
        <v>99</v>
      </c>
    </row>
    <row r="35" ht="24" customHeight="1" spans="2:2" x14ac:dyDescent="0.25">
      <c r="B35" s="37" t="s">
        <v>100</v>
      </c>
    </row>
    <row r="36" ht="24" customHeight="1" spans="2:2" x14ac:dyDescent="0.25">
      <c r="B36" s="37" t="s">
        <v>101</v>
      </c>
    </row>
    <row r="37" ht="12" customHeight="1" x14ac:dyDescent="0.25"/>
    <row r="38" ht="28" customHeight="1" spans="1:2" x14ac:dyDescent="0.25">
      <c r="A38" s="36" t="s">
        <v>102</v>
      </c>
      <c r="B38" s="10"/>
    </row>
    <row r="40" ht="24" customHeight="1" spans="2:2" x14ac:dyDescent="0.25">
      <c r="B40" s="37" t="s">
        <v>103</v>
      </c>
    </row>
    <row r="41" ht="24" customHeight="1" spans="2:2" x14ac:dyDescent="0.25">
      <c r="B41" s="37" t="s">
        <v>104</v>
      </c>
    </row>
    <row r="42" ht="24" customHeight="1" spans="2:2" x14ac:dyDescent="0.25">
      <c r="B42" s="37" t="s">
        <v>105</v>
      </c>
    </row>
    <row r="43" ht="24" customHeight="1" spans="2:2" x14ac:dyDescent="0.25">
      <c r="B43" s="37" t="s">
        <v>106</v>
      </c>
    </row>
    <row r="44" ht="24" customHeight="1" spans="2:2" x14ac:dyDescent="0.25">
      <c r="B44" s="37" t="s">
        <v>107</v>
      </c>
    </row>
    <row r="45" ht="12" customHeight="1" x14ac:dyDescent="0.25"/>
    <row r="46" ht="28" customHeight="1" spans="1:2" x14ac:dyDescent="0.25">
      <c r="A46" s="36" t="s">
        <v>108</v>
      </c>
      <c r="B46" s="10"/>
    </row>
    <row r="48" ht="24" customHeight="1" spans="2:2" x14ac:dyDescent="0.25">
      <c r="B48" s="37" t="s">
        <v>109</v>
      </c>
    </row>
    <row r="49" ht="24" customHeight="1" spans="2:2" x14ac:dyDescent="0.25">
      <c r="B49" s="37" t="s">
        <v>110</v>
      </c>
    </row>
    <row r="50" ht="24" customHeight="1" spans="2:2" x14ac:dyDescent="0.25">
      <c r="B50" s="37" t="s">
        <v>111</v>
      </c>
    </row>
    <row r="51" ht="24" customHeight="1" spans="2:2" x14ac:dyDescent="0.25">
      <c r="B51" s="37" t="s">
        <v>112</v>
      </c>
    </row>
    <row r="52" ht="24" customHeight="1" spans="2:2" x14ac:dyDescent="0.25">
      <c r="B52" s="37" t="s">
        <v>113</v>
      </c>
    </row>
    <row r="53" ht="12" customHeight="1" x14ac:dyDescent="0.25"/>
    <row r="54" ht="28" customHeight="1" spans="1:2" x14ac:dyDescent="0.25">
      <c r="A54" s="36" t="s">
        <v>114</v>
      </c>
      <c r="B54" s="10"/>
    </row>
    <row r="56" ht="24" customHeight="1" spans="2:2" x14ac:dyDescent="0.25">
      <c r="B56" s="37" t="s">
        <v>115</v>
      </c>
    </row>
    <row r="57" ht="24" customHeight="1" spans="2:2" x14ac:dyDescent="0.25">
      <c r="B57" s="37" t="s">
        <v>116</v>
      </c>
    </row>
    <row r="58" ht="12" customHeight="1" x14ac:dyDescent="0.25"/>
    <row r="59" ht="6" customHeight="1" x14ac:dyDescent="0.25"/>
    <row r="60" ht="20" customHeight="1" spans="1:2" x14ac:dyDescent="0.25">
      <c r="A60" s="38" t="s">
        <v>17</v>
      </c>
      <c r="B60" s="38"/>
    </row>
    <row r="61" ht="20" customHeight="1" spans="1:2" x14ac:dyDescent="0.25">
      <c r="A61" s="39" t="s">
        <v>18</v>
      </c>
      <c r="B61" s="39"/>
    </row>
  </sheetData>
  <mergeCells count="2">
    <mergeCell ref="A60:B60"/>
    <mergeCell ref="A61:B61"/>
  </mergeCells>
  <hyperlinks>
    <hyperlink ref="A6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Startup Costs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Startup Costs Worksheet</dc:title>
  <dc:subject>Financial Template</dc:subject>
  <dc:description>Free Startup Costs Worksheet template by FinancialAha.com</dc:description>
  <cp:keywords>finance, template, spreadsheet, FinancialAha</cp:keywords>
  <cp:category>Finance</cp:category>
  <cp:lastModifiedBy>Unknown</cp:lastModifiedBy>
  <cp:lastPrinted>2026-04-01T18:01:56Z</cp:lastPrinted>
  <dcterms:created xsi:type="dcterms:W3CDTF">2026-04-01T18:01:56Z</dcterms:created>
  <dcterms:modified xsi:type="dcterms:W3CDTF">2026-04-01T18:01:56Z</dcterms:modified>
</cp:coreProperties>
</file>