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Mileage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<sst xmlns="http://schemas.openxmlformats.org/spreadsheetml/2006/main" count="256" uniqueCount="64">
  <si>
    <t>Mileage Tracking Log</t>
  </si>
  <si>
    <t>by FinancialAha.com - Track business mileage for tax or reimbursement</t>
  </si>
  <si>
    <t>TOTAL MILES</t>
  </si>
  <si>
    <t>REIMBURSEMENT</t>
  </si>
  <si>
    <t>AVG MILES/TRIP</t>
  </si>
  <si>
    <t># TRIPS</t>
  </si>
  <si>
    <t>Business miles driven</t>
  </si>
  <si>
    <t>Total deduction</t>
  </si>
  <si>
    <t>Per trip average</t>
  </si>
  <si>
    <t>Logged trips</t>
  </si>
  <si>
    <t>MILEAGE OVERVIEW</t>
  </si>
  <si>
    <t>Created with FinancialAha.com - Free financial tools and templates</t>
  </si>
  <si>
    <t>Get a premium spreadsheet from FinancialAha.com</t>
  </si>
  <si>
    <t>Track business mileage for reimbursement or tax deductions.</t>
  </si>
  <si>
    <t>RATE SETTING</t>
  </si>
  <si>
    <t>Rate Per Mile</t>
  </si>
  <si>
    <t>2024 IRS standard mileage rate</t>
  </si>
  <si>
    <t>TRIP LOG</t>
  </si>
  <si>
    <t>Date</t>
  </si>
  <si>
    <t>From</t>
  </si>
  <si>
    <t>To</t>
  </si>
  <si>
    <t>Purpose</t>
  </si>
  <si>
    <t>Odom. Start</t>
  </si>
  <si>
    <t>Odom. End</t>
  </si>
  <si>
    <t>Miles</t>
  </si>
  <si>
    <t>Reimbursement</t>
  </si>
  <si>
    <t>Office</t>
  </si>
  <si>
    <t>Client - Downtown</t>
  </si>
  <si>
    <t>Client meeting</t>
  </si>
  <si>
    <t>Airport</t>
  </si>
  <si>
    <t>Airport pickup</t>
  </si>
  <si>
    <t>Home</t>
  </si>
  <si>
    <t>Conference Center</t>
  </si>
  <si>
    <t>Industry conference</t>
  </si>
  <si>
    <t>Supplier Warehouse</t>
  </si>
  <si>
    <t>Supply pickup</t>
  </si>
  <si>
    <t>Client - Westside</t>
  </si>
  <si>
    <t>Project review</t>
  </si>
  <si>
    <t>Trade Show Venue</t>
  </si>
  <si>
    <t>Trade show</t>
  </si>
  <si>
    <t>Bank</t>
  </si>
  <si>
    <t>Banking errand</t>
  </si>
  <si>
    <t>Client - Midtown</t>
  </si>
  <si>
    <t>Quarterly review</t>
  </si>
  <si>
    <t>Training Center</t>
  </si>
  <si>
    <t>Staff training</t>
  </si>
  <si>
    <t>Client - Northside</t>
  </si>
  <si>
    <t>Site visit</t>
  </si>
  <si>
    <t/>
  </si>
  <si>
    <t>TOTALS</t>
  </si>
  <si>
    <t>How to Use This Log</t>
  </si>
  <si>
    <t>Track business miles for IRS deductions or employer reimbursement.</t>
  </si>
  <si>
    <t>GETTING STARTED</t>
  </si>
  <si>
    <t>1. Verify the mileage rate (default is $0.67 IRS standard rate for 2024)</t>
  </si>
  <si>
    <t>2. Enter each trip with date, locations, purpose, and odometer readings</t>
  </si>
  <si>
    <t>3. Miles and reimbursement calculate automatically</t>
  </si>
  <si>
    <t>4. Review the Dashboard for totals</t>
  </si>
  <si>
    <t>IRS REQUIREMENTS</t>
  </si>
  <si>
    <t>Keep a written record of each business trip.</t>
  </si>
  <si>
    <t>Record date, destination, business purpose, and miles.</t>
  </si>
  <si>
    <t>Personal commuting miles are not deductible.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</si>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</sst>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.00"/>
    <numFmt numFmtId="165" formatCode="$#,##0.000"/>
    <numFmt numFmtId="166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3" fontId="4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5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 vertical="center" wrapText="1" indent="1"/>
    </xf>
    <xf numFmtId="166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3" fontId="11" fillId="2" borderId="5" xfId="0" applyNumberFormat="1" applyFont="1" applyFill="1" applyBorder="1" applyAlignment="1" applyProtection="1">
      <alignment horizontal="right" vertical="center"/>
      <protection locked="0"/>
    </xf>
    <xf numFmtId="3" fontId="13" fillId="4" borderId="6" xfId="0" applyNumberFormat="1" applyFont="1" applyFill="1" applyBorder="1" applyAlignment="1" applyProtection="1">
      <alignment horizontal="right" vertical="center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3" fontId="10" fillId="0" borderId="7" xfId="0" applyNumberFormat="1" applyFont="1" applyBorder="1" applyAlignment="1" applyProtection="1">
      <alignment horizontal="right" vertical="center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Miles by Purpose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Miles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'_ChartData'!$A$2:$A$11</c:f>
              <c:strCache>
                <c:ptCount val="10"/>
                <c:pt idx="0">
                  <c:v>Client meeting</c:v>
                </c:pt>
                <c:pt idx="1">
                  <c:v>Airport pickup</c:v>
                </c:pt>
                <c:pt idx="2">
                  <c:v>Industry conference</c:v>
                </c:pt>
                <c:pt idx="3">
                  <c:v>Supply pickup</c:v>
                </c:pt>
                <c:pt idx="4">
                  <c:v>Project review</c:v>
                </c:pt>
                <c:pt idx="5">
                  <c:v>Trade show</c:v>
                </c:pt>
                <c:pt idx="6">
                  <c:v>Banking errand</c:v>
                </c:pt>
                <c:pt idx="7">
                  <c:v>Quarterly review</c:v>
                </c:pt>
                <c:pt idx="8">
                  <c:v>Staff training</c:v>
                </c:pt>
                <c:pt idx="9">
                  <c:v>Site visit</c:v>
                </c:pt>
              </c:strCache>
            </c:strRef>
          </c:cat>
          <c:val>
            <c:numRef>
              <c:f>'_ChartData'!$B$2:$B$11</c:f>
              <c:numCache>
                <c:formatCode>#,##0</c:formatCode>
                <c:ptCount val="10"/>
                <c:pt idx="0">
                  <c:v>28</c:v>
                </c:pt>
                <c:pt idx="1">
                  <c:v>32</c:v>
                </c:pt>
                <c:pt idx="2">
                  <c:v>45</c:v>
                </c:pt>
                <c:pt idx="3">
                  <c:v>32</c:v>
                </c:pt>
                <c:pt idx="4">
                  <c:v>25</c:v>
                </c:pt>
                <c:pt idx="5">
                  <c:v>58</c:v>
                </c:pt>
                <c:pt idx="6">
                  <c:v>12</c:v>
                </c:pt>
                <c:pt idx="7">
                  <c:v>23</c:v>
                </c:pt>
                <c:pt idx="8">
                  <c:v>35</c:v>
                </c:pt>
                <c:pt idx="9">
                  <c:v>33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54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3" width="20" customWidth="1"/>
    <col min="4" max="4" width="22" customWidth="1"/>
    <col min="5" max="6" width="14" customWidth="1"/>
    <col min="7" max="7" width="12" customWidth="1"/>
    <col min="8" max="8" width="16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2" t="s">
        <v>13</v>
      </c>
      <c r="B2" s="12"/>
      <c r="C2" s="12"/>
      <c r="D2" s="12"/>
      <c r="E2" s="12"/>
      <c r="F2" s="12"/>
      <c r="G2" s="12"/>
      <c r="H2" s="12"/>
    </row>
    <row r="3" ht="14" customHeight="1" x14ac:dyDescent="0.25"/>
    <row r="4" ht="28" customHeight="1" spans="1:8" x14ac:dyDescent="0.25">
      <c r="A4" s="8" t="s">
        <v>14</v>
      </c>
      <c r="B4" s="9"/>
      <c r="C4" s="9"/>
      <c r="D4" s="9"/>
      <c r="E4" s="9"/>
      <c r="F4" s="9"/>
      <c r="G4" s="9"/>
      <c r="H4" s="9"/>
    </row>
    <row r="5" ht="26" customHeight="1" spans="1:3" x14ac:dyDescent="0.25">
      <c r="A5" s="13" t="s">
        <v>15</v>
      </c>
      <c r="B5" s="14">
        <v>0.67</v>
      </c>
      <c r="C5" s="12" t="s">
        <v>16</v>
      </c>
    </row>
    <row r="6" ht="14" customHeight="1" x14ac:dyDescent="0.25"/>
    <row r="7" ht="28" customHeight="1" spans="1:8" x14ac:dyDescent="0.25">
      <c r="A7" s="8" t="s">
        <v>17</v>
      </c>
      <c r="B7" s="9"/>
      <c r="C7" s="9"/>
      <c r="D7" s="9"/>
      <c r="E7" s="9"/>
      <c r="F7" s="9"/>
      <c r="G7" s="9"/>
      <c r="H7" s="9"/>
    </row>
    <row r="8" ht="32" customHeight="1" spans="1:8" x14ac:dyDescent="0.25">
      <c r="A8" s="15" t="s">
        <v>18</v>
      </c>
      <c r="B8" s="16" t="s">
        <v>19</v>
      </c>
      <c r="C8" s="16" t="s">
        <v>20</v>
      </c>
      <c r="D8" s="16" t="s">
        <v>21</v>
      </c>
      <c r="E8" s="15" t="s">
        <v>22</v>
      </c>
      <c r="F8" s="15" t="s">
        <v>23</v>
      </c>
      <c r="G8" s="15" t="s">
        <v>24</v>
      </c>
      <c r="H8" s="15" t="s">
        <v>25</v>
      </c>
    </row>
    <row r="9" ht="26" customHeight="1" spans="1:8" x14ac:dyDescent="0.25">
      <c r="A9" s="17">
        <v>46027</v>
      </c>
      <c r="B9" s="18" t="s">
        <v>26</v>
      </c>
      <c r="C9" s="18" t="s">
        <v>27</v>
      </c>
      <c r="D9" s="18" t="s">
        <v>28</v>
      </c>
      <c r="E9" s="19">
        <v>12450</v>
      </c>
      <c r="F9" s="19">
        <v>12478</v>
      </c>
      <c r="G9" s="20">
        <f>IF(F9="","",F9-E9)</f>
        <v>28</v>
      </c>
      <c r="H9" s="21">
        <f>IF(G9="","",G9*B$5)</f>
        <v>18.76</v>
      </c>
    </row>
    <row r="10" ht="26" customHeight="1" spans="1:8" x14ac:dyDescent="0.25">
      <c r="A10" s="17">
        <v>46030</v>
      </c>
      <c r="B10" s="18" t="s">
        <v>26</v>
      </c>
      <c r="C10" s="18" t="s">
        <v>29</v>
      </c>
      <c r="D10" s="18" t="s">
        <v>30</v>
      </c>
      <c r="E10" s="19">
        <v>12478</v>
      </c>
      <c r="F10" s="19">
        <v>12510</v>
      </c>
      <c r="G10" s="20">
        <f>IF(F10="","",F10-E10)</f>
        <v>32</v>
      </c>
      <c r="H10" s="21">
        <f>IF(G10="","",G10*B$5)</f>
        <v>21.44</v>
      </c>
    </row>
    <row r="11" ht="26" customHeight="1" spans="1:8" x14ac:dyDescent="0.25">
      <c r="A11" s="17">
        <v>46034</v>
      </c>
      <c r="B11" s="18" t="s">
        <v>31</v>
      </c>
      <c r="C11" s="18" t="s">
        <v>32</v>
      </c>
      <c r="D11" s="18" t="s">
        <v>33</v>
      </c>
      <c r="E11" s="19">
        <v>12510</v>
      </c>
      <c r="F11" s="19">
        <v>12555</v>
      </c>
      <c r="G11" s="20">
        <f>IF(F11="","",F11-E11)</f>
        <v>45</v>
      </c>
      <c r="H11" s="21">
        <f>IF(G11="","",G11*B$5)</f>
        <v>30.15</v>
      </c>
    </row>
    <row r="12" ht="26" customHeight="1" spans="1:8" x14ac:dyDescent="0.25">
      <c r="A12" s="17">
        <v>46037</v>
      </c>
      <c r="B12" s="18" t="s">
        <v>26</v>
      </c>
      <c r="C12" s="18" t="s">
        <v>34</v>
      </c>
      <c r="D12" s="18" t="s">
        <v>35</v>
      </c>
      <c r="E12" s="19">
        <v>12555</v>
      </c>
      <c r="F12" s="19">
        <v>12587</v>
      </c>
      <c r="G12" s="20">
        <f>IF(F12="","",F12-E12)</f>
        <v>32</v>
      </c>
      <c r="H12" s="21">
        <f>IF(G12="","",G12*B$5)</f>
        <v>21.44</v>
      </c>
    </row>
    <row r="13" ht="26" customHeight="1" spans="1:8" x14ac:dyDescent="0.25">
      <c r="A13" s="17">
        <v>46042</v>
      </c>
      <c r="B13" s="18" t="s">
        <v>26</v>
      </c>
      <c r="C13" s="18" t="s">
        <v>36</v>
      </c>
      <c r="D13" s="18" t="s">
        <v>37</v>
      </c>
      <c r="E13" s="19">
        <v>12587</v>
      </c>
      <c r="F13" s="19">
        <v>12612</v>
      </c>
      <c r="G13" s="20">
        <f>IF(F13="","",F13-E13)</f>
        <v>25</v>
      </c>
      <c r="H13" s="21">
        <f>IF(G13="","",G13*B$5)</f>
        <v>16.75</v>
      </c>
    </row>
    <row r="14" ht="26" customHeight="1" spans="1:8" x14ac:dyDescent="0.25">
      <c r="A14" s="17">
        <v>46056</v>
      </c>
      <c r="B14" s="18" t="s">
        <v>31</v>
      </c>
      <c r="C14" s="18" t="s">
        <v>38</v>
      </c>
      <c r="D14" s="18" t="s">
        <v>39</v>
      </c>
      <c r="E14" s="19">
        <v>12612</v>
      </c>
      <c r="F14" s="19">
        <v>12670</v>
      </c>
      <c r="G14" s="20">
        <f>IF(F14="","",F14-E14)</f>
        <v>58</v>
      </c>
      <c r="H14" s="21">
        <f>IF(G14="","",G14*B$5)</f>
        <v>38.86</v>
      </c>
    </row>
    <row r="15" ht="26" customHeight="1" spans="1:8" x14ac:dyDescent="0.25">
      <c r="A15" s="17">
        <v>46063</v>
      </c>
      <c r="B15" s="18" t="s">
        <v>26</v>
      </c>
      <c r="C15" s="18" t="s">
        <v>40</v>
      </c>
      <c r="D15" s="18" t="s">
        <v>41</v>
      </c>
      <c r="E15" s="19">
        <v>12670</v>
      </c>
      <c r="F15" s="19">
        <v>12682</v>
      </c>
      <c r="G15" s="20">
        <f>IF(F15="","",F15-E15)</f>
        <v>12</v>
      </c>
      <c r="H15" s="21">
        <f>IF(G15="","",G15*B$5)</f>
        <v>8.04</v>
      </c>
    </row>
    <row r="16" ht="26" customHeight="1" spans="1:8" x14ac:dyDescent="0.25">
      <c r="A16" s="17">
        <v>46071</v>
      </c>
      <c r="B16" s="18" t="s">
        <v>26</v>
      </c>
      <c r="C16" s="18" t="s">
        <v>42</v>
      </c>
      <c r="D16" s="18" t="s">
        <v>43</v>
      </c>
      <c r="E16" s="19">
        <v>12682</v>
      </c>
      <c r="F16" s="19">
        <v>12705</v>
      </c>
      <c r="G16" s="20">
        <f>IF(F16="","",F16-E16)</f>
        <v>23</v>
      </c>
      <c r="H16" s="21">
        <f>IF(G16="","",G16*B$5)</f>
        <v>15.41</v>
      </c>
    </row>
    <row r="17" ht="26" customHeight="1" spans="1:8" x14ac:dyDescent="0.25">
      <c r="A17" s="17">
        <v>46083</v>
      </c>
      <c r="B17" s="18" t="s">
        <v>26</v>
      </c>
      <c r="C17" s="18" t="s">
        <v>44</v>
      </c>
      <c r="D17" s="18" t="s">
        <v>45</v>
      </c>
      <c r="E17" s="19">
        <v>12705</v>
      </c>
      <c r="F17" s="19">
        <v>12740</v>
      </c>
      <c r="G17" s="20">
        <f>IF(F17="","",F17-E17)</f>
        <v>35</v>
      </c>
      <c r="H17" s="21">
        <f>IF(G17="","",G17*B$5)</f>
        <v>23.45</v>
      </c>
    </row>
    <row r="18" ht="26" customHeight="1" spans="1:8" x14ac:dyDescent="0.25">
      <c r="A18" s="17">
        <v>46096</v>
      </c>
      <c r="B18" s="18" t="s">
        <v>26</v>
      </c>
      <c r="C18" s="18" t="s">
        <v>46</v>
      </c>
      <c r="D18" s="18" t="s">
        <v>47</v>
      </c>
      <c r="E18" s="19">
        <v>12740</v>
      </c>
      <c r="F18" s="19">
        <v>12773</v>
      </c>
      <c r="G18" s="20">
        <f>IF(F18="","",F18-E18)</f>
        <v>33</v>
      </c>
      <c r="H18" s="21">
        <f>IF(G18="","",G18*B$5)</f>
        <v>22.11</v>
      </c>
    </row>
    <row r="19" ht="26" customHeight="1" spans="1:8" x14ac:dyDescent="0.25">
      <c r="A19" s="17" t="s">
        <v>48</v>
      </c>
      <c r="B19" s="18" t="s">
        <v>48</v>
      </c>
      <c r="C19" s="18" t="s">
        <v>48</v>
      </c>
      <c r="D19" s="18" t="s">
        <v>48</v>
      </c>
      <c r="E19" s="19" t="s">
        <v>48</v>
      </c>
      <c r="F19" s="19" t="s">
        <v>48</v>
      </c>
      <c r="G19" s="20" t="str">
        <f>IF(F19="","",F19-E19)</f>
        <v> </v>
      </c>
      <c r="H19" s="21" t="str">
        <f>IF(G19="","",G19*B$5)</f>
        <v> </v>
      </c>
    </row>
    <row r="20" ht="26" customHeight="1" spans="1:8" x14ac:dyDescent="0.25">
      <c r="A20" s="17" t="s">
        <v>48</v>
      </c>
      <c r="B20" s="18" t="s">
        <v>48</v>
      </c>
      <c r="C20" s="18" t="s">
        <v>48</v>
      </c>
      <c r="D20" s="18" t="s">
        <v>48</v>
      </c>
      <c r="E20" s="19" t="s">
        <v>48</v>
      </c>
      <c r="F20" s="19" t="s">
        <v>48</v>
      </c>
      <c r="G20" s="20" t="str">
        <f>IF(F20="","",F20-E20)</f>
        <v> </v>
      </c>
      <c r="H20" s="21" t="str">
        <f>IF(G20="","",G20*B$5)</f>
        <v> </v>
      </c>
    </row>
    <row r="21" ht="26" customHeight="1" spans="1:8" x14ac:dyDescent="0.25">
      <c r="A21" s="17" t="s">
        <v>48</v>
      </c>
      <c r="B21" s="18" t="s">
        <v>48</v>
      </c>
      <c r="C21" s="18" t="s">
        <v>48</v>
      </c>
      <c r="D21" s="18" t="s">
        <v>48</v>
      </c>
      <c r="E21" s="19" t="s">
        <v>48</v>
      </c>
      <c r="F21" s="19" t="s">
        <v>48</v>
      </c>
      <c r="G21" s="20" t="str">
        <f>IF(F21="","",F21-E21)</f>
        <v> </v>
      </c>
      <c r="H21" s="21" t="str">
        <f>IF(G21="","",G21*B$5)</f>
        <v> </v>
      </c>
    </row>
    <row r="22" ht="26" customHeight="1" spans="1:8" x14ac:dyDescent="0.25">
      <c r="A22" s="17" t="s">
        <v>48</v>
      </c>
      <c r="B22" s="18" t="s">
        <v>48</v>
      </c>
      <c r="C22" s="18" t="s">
        <v>48</v>
      </c>
      <c r="D22" s="18" t="s">
        <v>48</v>
      </c>
      <c r="E22" s="19" t="s">
        <v>48</v>
      </c>
      <c r="F22" s="19" t="s">
        <v>48</v>
      </c>
      <c r="G22" s="20" t="str">
        <f>IF(F22="","",F22-E22)</f>
        <v> </v>
      </c>
      <c r="H22" s="21" t="str">
        <f>IF(G22="","",G22*B$5)</f>
        <v> </v>
      </c>
    </row>
    <row r="23" ht="26" customHeight="1" spans="1:8" x14ac:dyDescent="0.25">
      <c r="A23" s="17" t="s">
        <v>48</v>
      </c>
      <c r="B23" s="18" t="s">
        <v>48</v>
      </c>
      <c r="C23" s="18" t="s">
        <v>48</v>
      </c>
      <c r="D23" s="18" t="s">
        <v>48</v>
      </c>
      <c r="E23" s="19" t="s">
        <v>48</v>
      </c>
      <c r="F23" s="19" t="s">
        <v>48</v>
      </c>
      <c r="G23" s="20" t="str">
        <f>IF(F23="","",F23-E23)</f>
        <v> </v>
      </c>
      <c r="H23" s="21" t="str">
        <f>IF(G23="","",G23*B$5)</f>
        <v> </v>
      </c>
    </row>
    <row r="24" ht="26" customHeight="1" spans="1:8" x14ac:dyDescent="0.25">
      <c r="A24" s="17" t="s">
        <v>48</v>
      </c>
      <c r="B24" s="18" t="s">
        <v>48</v>
      </c>
      <c r="C24" s="18" t="s">
        <v>48</v>
      </c>
      <c r="D24" s="18" t="s">
        <v>48</v>
      </c>
      <c r="E24" s="19" t="s">
        <v>48</v>
      </c>
      <c r="F24" s="19" t="s">
        <v>48</v>
      </c>
      <c r="G24" s="20" t="str">
        <f>IF(F24="","",F24-E24)</f>
        <v> </v>
      </c>
      <c r="H24" s="21" t="str">
        <f>IF(G24="","",G24*B$5)</f>
        <v> </v>
      </c>
    </row>
    <row r="25" ht="26" customHeight="1" spans="1:8" x14ac:dyDescent="0.25">
      <c r="A25" s="17" t="s">
        <v>48</v>
      </c>
      <c r="B25" s="18" t="s">
        <v>48</v>
      </c>
      <c r="C25" s="18" t="s">
        <v>48</v>
      </c>
      <c r="D25" s="18" t="s">
        <v>48</v>
      </c>
      <c r="E25" s="19" t="s">
        <v>48</v>
      </c>
      <c r="F25" s="19" t="s">
        <v>48</v>
      </c>
      <c r="G25" s="20" t="str">
        <f>IF(F25="","",F25-E25)</f>
        <v> </v>
      </c>
      <c r="H25" s="21" t="str">
        <f>IF(G25="","",G25*B$5)</f>
        <v> </v>
      </c>
    </row>
    <row r="26" ht="26" customHeight="1" spans="1:8" x14ac:dyDescent="0.25">
      <c r="A26" s="17" t="s">
        <v>48</v>
      </c>
      <c r="B26" s="18" t="s">
        <v>48</v>
      </c>
      <c r="C26" s="18" t="s">
        <v>48</v>
      </c>
      <c r="D26" s="18" t="s">
        <v>48</v>
      </c>
      <c r="E26" s="19" t="s">
        <v>48</v>
      </c>
      <c r="F26" s="19" t="s">
        <v>48</v>
      </c>
      <c r="G26" s="20" t="str">
        <f>IF(F26="","",F26-E26)</f>
        <v> </v>
      </c>
      <c r="H26" s="21" t="str">
        <f>IF(G26="","",G26*B$5)</f>
        <v> </v>
      </c>
    </row>
    <row r="27" ht="26" customHeight="1" spans="1:8" x14ac:dyDescent="0.25">
      <c r="A27" s="17" t="s">
        <v>48</v>
      </c>
      <c r="B27" s="18" t="s">
        <v>48</v>
      </c>
      <c r="C27" s="18" t="s">
        <v>48</v>
      </c>
      <c r="D27" s="18" t="s">
        <v>48</v>
      </c>
      <c r="E27" s="19" t="s">
        <v>48</v>
      </c>
      <c r="F27" s="19" t="s">
        <v>48</v>
      </c>
      <c r="G27" s="20" t="str">
        <f>IF(F27="","",F27-E27)</f>
        <v> </v>
      </c>
      <c r="H27" s="21" t="str">
        <f>IF(G27="","",G27*B$5)</f>
        <v> </v>
      </c>
    </row>
    <row r="28" ht="26" customHeight="1" spans="1:8" x14ac:dyDescent="0.25">
      <c r="A28" s="17" t="s">
        <v>48</v>
      </c>
      <c r="B28" s="18" t="s">
        <v>48</v>
      </c>
      <c r="C28" s="18" t="s">
        <v>48</v>
      </c>
      <c r="D28" s="18" t="s">
        <v>48</v>
      </c>
      <c r="E28" s="19" t="s">
        <v>48</v>
      </c>
      <c r="F28" s="19" t="s">
        <v>48</v>
      </c>
      <c r="G28" s="20" t="str">
        <f>IF(F28="","",F28-E28)</f>
        <v> </v>
      </c>
      <c r="H28" s="21" t="str">
        <f>IF(G28="","",G28*B$5)</f>
        <v> </v>
      </c>
    </row>
    <row r="29" ht="26" customHeight="1" spans="1:8" x14ac:dyDescent="0.25">
      <c r="A29" s="17" t="s">
        <v>48</v>
      </c>
      <c r="B29" s="18" t="s">
        <v>48</v>
      </c>
      <c r="C29" s="18" t="s">
        <v>48</v>
      </c>
      <c r="D29" s="18" t="s">
        <v>48</v>
      </c>
      <c r="E29" s="19" t="s">
        <v>48</v>
      </c>
      <c r="F29" s="19" t="s">
        <v>48</v>
      </c>
      <c r="G29" s="20" t="str">
        <f>IF(F29="","",F29-E29)</f>
        <v> </v>
      </c>
      <c r="H29" s="21" t="str">
        <f>IF(G29="","",G29*B$5)</f>
        <v> </v>
      </c>
    </row>
    <row r="30" ht="26" customHeight="1" spans="1:8" x14ac:dyDescent="0.25">
      <c r="A30" s="17" t="s">
        <v>48</v>
      </c>
      <c r="B30" s="18" t="s">
        <v>48</v>
      </c>
      <c r="C30" s="18" t="s">
        <v>48</v>
      </c>
      <c r="D30" s="18" t="s">
        <v>48</v>
      </c>
      <c r="E30" s="19" t="s">
        <v>48</v>
      </c>
      <c r="F30" s="19" t="s">
        <v>48</v>
      </c>
      <c r="G30" s="20" t="str">
        <f>IF(F30="","",F30-E30)</f>
        <v> </v>
      </c>
      <c r="H30" s="21" t="str">
        <f>IF(G30="","",G30*B$5)</f>
        <v> </v>
      </c>
    </row>
    <row r="31" ht="26" customHeight="1" spans="1:8" x14ac:dyDescent="0.25">
      <c r="A31" s="17" t="s">
        <v>48</v>
      </c>
      <c r="B31" s="18" t="s">
        <v>48</v>
      </c>
      <c r="C31" s="18" t="s">
        <v>48</v>
      </c>
      <c r="D31" s="18" t="s">
        <v>48</v>
      </c>
      <c r="E31" s="19" t="s">
        <v>48</v>
      </c>
      <c r="F31" s="19" t="s">
        <v>48</v>
      </c>
      <c r="G31" s="20" t="str">
        <f>IF(F31="","",F31-E31)</f>
        <v> </v>
      </c>
      <c r="H31" s="21" t="str">
        <f>IF(G31="","",G31*B$5)</f>
        <v> </v>
      </c>
    </row>
    <row r="32" ht="26" customHeight="1" spans="1:8" x14ac:dyDescent="0.25">
      <c r="A32" s="17" t="s">
        <v>48</v>
      </c>
      <c r="B32" s="18" t="s">
        <v>48</v>
      </c>
      <c r="C32" s="18" t="s">
        <v>48</v>
      </c>
      <c r="D32" s="18" t="s">
        <v>48</v>
      </c>
      <c r="E32" s="19" t="s">
        <v>48</v>
      </c>
      <c r="F32" s="19" t="s">
        <v>48</v>
      </c>
      <c r="G32" s="20" t="str">
        <f>IF(F32="","",F32-E32)</f>
        <v> </v>
      </c>
      <c r="H32" s="21" t="str">
        <f>IF(G32="","",G32*B$5)</f>
        <v> </v>
      </c>
    </row>
    <row r="33" ht="26" customHeight="1" spans="1:8" x14ac:dyDescent="0.25">
      <c r="A33" s="17" t="s">
        <v>48</v>
      </c>
      <c r="B33" s="18" t="s">
        <v>48</v>
      </c>
      <c r="C33" s="18" t="s">
        <v>48</v>
      </c>
      <c r="D33" s="18" t="s">
        <v>48</v>
      </c>
      <c r="E33" s="19" t="s">
        <v>48</v>
      </c>
      <c r="F33" s="19" t="s">
        <v>48</v>
      </c>
      <c r="G33" s="20" t="str">
        <f>IF(F33="","",F33-E33)</f>
        <v> </v>
      </c>
      <c r="H33" s="21" t="str">
        <f>IF(G33="","",G33*B$5)</f>
        <v> </v>
      </c>
    </row>
    <row r="34" ht="26" customHeight="1" spans="1:8" x14ac:dyDescent="0.25">
      <c r="A34" s="17" t="s">
        <v>48</v>
      </c>
      <c r="B34" s="18" t="s">
        <v>48</v>
      </c>
      <c r="C34" s="18" t="s">
        <v>48</v>
      </c>
      <c r="D34" s="18" t="s">
        <v>48</v>
      </c>
      <c r="E34" s="19" t="s">
        <v>48</v>
      </c>
      <c r="F34" s="19" t="s">
        <v>48</v>
      </c>
      <c r="G34" s="20" t="str">
        <f>IF(F34="","",F34-E34)</f>
        <v> </v>
      </c>
      <c r="H34" s="21" t="str">
        <f>IF(G34="","",G34*B$5)</f>
        <v> </v>
      </c>
    </row>
    <row r="35" ht="26" customHeight="1" spans="1:8" x14ac:dyDescent="0.25">
      <c r="A35" s="17" t="s">
        <v>48</v>
      </c>
      <c r="B35" s="18" t="s">
        <v>48</v>
      </c>
      <c r="C35" s="18" t="s">
        <v>48</v>
      </c>
      <c r="D35" s="18" t="s">
        <v>48</v>
      </c>
      <c r="E35" s="19" t="s">
        <v>48</v>
      </c>
      <c r="F35" s="19" t="s">
        <v>48</v>
      </c>
      <c r="G35" s="20" t="str">
        <f>IF(F35="","",F35-E35)</f>
        <v> </v>
      </c>
      <c r="H35" s="21" t="str">
        <f>IF(G35="","",G35*B$5)</f>
        <v> </v>
      </c>
    </row>
    <row r="36" ht="26" customHeight="1" spans="1:8" x14ac:dyDescent="0.25">
      <c r="A36" s="17" t="s">
        <v>48</v>
      </c>
      <c r="B36" s="18" t="s">
        <v>48</v>
      </c>
      <c r="C36" s="18" t="s">
        <v>48</v>
      </c>
      <c r="D36" s="18" t="s">
        <v>48</v>
      </c>
      <c r="E36" s="19" t="s">
        <v>48</v>
      </c>
      <c r="F36" s="19" t="s">
        <v>48</v>
      </c>
      <c r="G36" s="20" t="str">
        <f>IF(F36="","",F36-E36)</f>
        <v> </v>
      </c>
      <c r="H36" s="21" t="str">
        <f>IF(G36="","",G36*B$5)</f>
        <v> </v>
      </c>
    </row>
    <row r="37" ht="26" customHeight="1" spans="1:8" x14ac:dyDescent="0.25">
      <c r="A37" s="17" t="s">
        <v>48</v>
      </c>
      <c r="B37" s="18" t="s">
        <v>48</v>
      </c>
      <c r="C37" s="18" t="s">
        <v>48</v>
      </c>
      <c r="D37" s="18" t="s">
        <v>48</v>
      </c>
      <c r="E37" s="19" t="s">
        <v>48</v>
      </c>
      <c r="F37" s="19" t="s">
        <v>48</v>
      </c>
      <c r="G37" s="20" t="str">
        <f>IF(F37="","",F37-E37)</f>
        <v> </v>
      </c>
      <c r="H37" s="21" t="str">
        <f>IF(G37="","",G37*B$5)</f>
        <v> </v>
      </c>
    </row>
    <row r="38" ht="26" customHeight="1" spans="1:8" x14ac:dyDescent="0.25">
      <c r="A38" s="17" t="s">
        <v>48</v>
      </c>
      <c r="B38" s="18" t="s">
        <v>48</v>
      </c>
      <c r="C38" s="18" t="s">
        <v>48</v>
      </c>
      <c r="D38" s="18" t="s">
        <v>48</v>
      </c>
      <c r="E38" s="19" t="s">
        <v>48</v>
      </c>
      <c r="F38" s="19" t="s">
        <v>48</v>
      </c>
      <c r="G38" s="20" t="str">
        <f>IF(F38="","",F38-E38)</f>
        <v> </v>
      </c>
      <c r="H38" s="21" t="str">
        <f>IF(G38="","",G38*B$5)</f>
        <v> </v>
      </c>
    </row>
    <row r="39" ht="26" customHeight="1" spans="1:8" x14ac:dyDescent="0.25">
      <c r="A39" s="17" t="s">
        <v>48</v>
      </c>
      <c r="B39" s="18" t="s">
        <v>48</v>
      </c>
      <c r="C39" s="18" t="s">
        <v>48</v>
      </c>
      <c r="D39" s="18" t="s">
        <v>48</v>
      </c>
      <c r="E39" s="19" t="s">
        <v>48</v>
      </c>
      <c r="F39" s="19" t="s">
        <v>48</v>
      </c>
      <c r="G39" s="20" t="str">
        <f>IF(F39="","",F39-E39)</f>
        <v> </v>
      </c>
      <c r="H39" s="21" t="str">
        <f>IF(G39="","",G39*B$5)</f>
        <v> </v>
      </c>
    </row>
    <row r="40" ht="26" customHeight="1" spans="1:8" x14ac:dyDescent="0.25">
      <c r="A40" s="17" t="s">
        <v>48</v>
      </c>
      <c r="B40" s="18" t="s">
        <v>48</v>
      </c>
      <c r="C40" s="18" t="s">
        <v>48</v>
      </c>
      <c r="D40" s="18" t="s">
        <v>48</v>
      </c>
      <c r="E40" s="19" t="s">
        <v>48</v>
      </c>
      <c r="F40" s="19" t="s">
        <v>48</v>
      </c>
      <c r="G40" s="20" t="str">
        <f>IF(F40="","",F40-E40)</f>
        <v> </v>
      </c>
      <c r="H40" s="21" t="str">
        <f>IF(G40="","",G40*B$5)</f>
        <v> </v>
      </c>
    </row>
    <row r="41" ht="26" customHeight="1" spans="1:8" x14ac:dyDescent="0.25">
      <c r="A41" s="17" t="s">
        <v>48</v>
      </c>
      <c r="B41" s="18" t="s">
        <v>48</v>
      </c>
      <c r="C41" s="18" t="s">
        <v>48</v>
      </c>
      <c r="D41" s="18" t="s">
        <v>48</v>
      </c>
      <c r="E41" s="19" t="s">
        <v>48</v>
      </c>
      <c r="F41" s="19" t="s">
        <v>48</v>
      </c>
      <c r="G41" s="20" t="str">
        <f>IF(F41="","",F41-E41)</f>
        <v> </v>
      </c>
      <c r="H41" s="21" t="str">
        <f>IF(G41="","",G41*B$5)</f>
        <v> </v>
      </c>
    </row>
    <row r="42" ht="26" customHeight="1" spans="1:8" x14ac:dyDescent="0.25">
      <c r="A42" s="17" t="s">
        <v>48</v>
      </c>
      <c r="B42" s="18" t="s">
        <v>48</v>
      </c>
      <c r="C42" s="18" t="s">
        <v>48</v>
      </c>
      <c r="D42" s="18" t="s">
        <v>48</v>
      </c>
      <c r="E42" s="19" t="s">
        <v>48</v>
      </c>
      <c r="F42" s="19" t="s">
        <v>48</v>
      </c>
      <c r="G42" s="20" t="str">
        <f>IF(F42="","",F42-E42)</f>
        <v> </v>
      </c>
      <c r="H42" s="21" t="str">
        <f>IF(G42="","",G42*B$5)</f>
        <v> </v>
      </c>
    </row>
    <row r="43" ht="26" customHeight="1" spans="1:8" x14ac:dyDescent="0.25">
      <c r="A43" s="17" t="s">
        <v>48</v>
      </c>
      <c r="B43" s="18" t="s">
        <v>48</v>
      </c>
      <c r="C43" s="18" t="s">
        <v>48</v>
      </c>
      <c r="D43" s="18" t="s">
        <v>48</v>
      </c>
      <c r="E43" s="19" t="s">
        <v>48</v>
      </c>
      <c r="F43" s="19" t="s">
        <v>48</v>
      </c>
      <c r="G43" s="20" t="str">
        <f>IF(F43="","",F43-E43)</f>
        <v> </v>
      </c>
      <c r="H43" s="21" t="str">
        <f>IF(G43="","",G43*B$5)</f>
        <v> </v>
      </c>
    </row>
    <row r="44" ht="26" customHeight="1" spans="1:8" x14ac:dyDescent="0.25">
      <c r="A44" s="17" t="s">
        <v>48</v>
      </c>
      <c r="B44" s="18" t="s">
        <v>48</v>
      </c>
      <c r="C44" s="18" t="s">
        <v>48</v>
      </c>
      <c r="D44" s="18" t="s">
        <v>48</v>
      </c>
      <c r="E44" s="19" t="s">
        <v>48</v>
      </c>
      <c r="F44" s="19" t="s">
        <v>48</v>
      </c>
      <c r="G44" s="20" t="str">
        <f>IF(F44="","",F44-E44)</f>
        <v> </v>
      </c>
      <c r="H44" s="21" t="str">
        <f>IF(G44="","",G44*B$5)</f>
        <v> </v>
      </c>
    </row>
    <row r="45" ht="26" customHeight="1" spans="1:8" x14ac:dyDescent="0.25">
      <c r="A45" s="17" t="s">
        <v>48</v>
      </c>
      <c r="B45" s="18" t="s">
        <v>48</v>
      </c>
      <c r="C45" s="18" t="s">
        <v>48</v>
      </c>
      <c r="D45" s="18" t="s">
        <v>48</v>
      </c>
      <c r="E45" s="19" t="s">
        <v>48</v>
      </c>
      <c r="F45" s="19" t="s">
        <v>48</v>
      </c>
      <c r="G45" s="20" t="str">
        <f>IF(F45="","",F45-E45)</f>
        <v> </v>
      </c>
      <c r="H45" s="21" t="str">
        <f>IF(G45="","",G45*B$5)</f>
        <v> </v>
      </c>
    </row>
    <row r="46" ht="26" customHeight="1" spans="1:8" x14ac:dyDescent="0.25">
      <c r="A46" s="17" t="s">
        <v>48</v>
      </c>
      <c r="B46" s="18" t="s">
        <v>48</v>
      </c>
      <c r="C46" s="18" t="s">
        <v>48</v>
      </c>
      <c r="D46" s="18" t="s">
        <v>48</v>
      </c>
      <c r="E46" s="19" t="s">
        <v>48</v>
      </c>
      <c r="F46" s="19" t="s">
        <v>48</v>
      </c>
      <c r="G46" s="20" t="str">
        <f>IF(F46="","",F46-E46)</f>
        <v> </v>
      </c>
      <c r="H46" s="21" t="str">
        <f>IF(G46="","",G46*B$5)</f>
        <v> </v>
      </c>
    </row>
    <row r="47" ht="26" customHeight="1" spans="1:8" x14ac:dyDescent="0.25">
      <c r="A47" s="17" t="s">
        <v>48</v>
      </c>
      <c r="B47" s="18" t="s">
        <v>48</v>
      </c>
      <c r="C47" s="18" t="s">
        <v>48</v>
      </c>
      <c r="D47" s="18" t="s">
        <v>48</v>
      </c>
      <c r="E47" s="19" t="s">
        <v>48</v>
      </c>
      <c r="F47" s="19" t="s">
        <v>48</v>
      </c>
      <c r="G47" s="20" t="str">
        <f>IF(F47="","",F47-E47)</f>
        <v> </v>
      </c>
      <c r="H47" s="21" t="str">
        <f>IF(G47="","",G47*B$5)</f>
        <v> </v>
      </c>
    </row>
    <row r="48" ht="26" customHeight="1" spans="1:8" x14ac:dyDescent="0.25">
      <c r="A48" s="17" t="s">
        <v>48</v>
      </c>
      <c r="B48" s="18" t="s">
        <v>48</v>
      </c>
      <c r="C48" s="18" t="s">
        <v>48</v>
      </c>
      <c r="D48" s="18" t="s">
        <v>48</v>
      </c>
      <c r="E48" s="19" t="s">
        <v>48</v>
      </c>
      <c r="F48" s="19" t="s">
        <v>48</v>
      </c>
      <c r="G48" s="20" t="str">
        <f>IF(F48="","",F48-E48)</f>
        <v> </v>
      </c>
      <c r="H48" s="21" t="str">
        <f>IF(G48="","",G48*B$5)</f>
        <v> </v>
      </c>
    </row>
    <row r="49" ht="6" customHeight="1" x14ac:dyDescent="0.25"/>
    <row r="50" ht="26" customHeight="1" spans="1:8" x14ac:dyDescent="0.25">
      <c r="A50" s="22" t="s">
        <v>49</v>
      </c>
      <c r="B50" s="22"/>
      <c r="C50" s="22"/>
      <c r="D50" s="22"/>
      <c r="E50" s="22"/>
      <c r="F50" s="22"/>
      <c r="G50" s="23">
        <f>SUM(G9:G48)</f>
        <v>323</v>
      </c>
      <c r="H50" s="24">
        <f>SUM(H9:H48)</f>
        <v>216.41</v>
      </c>
    </row>
    <row r="51" ht="8" customHeight="1" x14ac:dyDescent="0.25"/>
    <row r="52" ht="6" customHeight="1" x14ac:dyDescent="0.25"/>
    <row r="53" ht="20" customHeight="1" spans="1:8" x14ac:dyDescent="0.25">
      <c r="A53" s="10" t="s">
        <v>11</v>
      </c>
      <c r="B53" s="10"/>
      <c r="C53" s="10"/>
      <c r="D53" s="10"/>
      <c r="E53" s="10"/>
      <c r="F53" s="10"/>
      <c r="G53" s="10"/>
      <c r="H53" s="10"/>
    </row>
    <row r="54" ht="20" customHeight="1" spans="1:8" x14ac:dyDescent="0.25">
      <c r="A54" s="11" t="s">
        <v>12</v>
      </c>
      <c r="B54" s="11"/>
      <c r="C54" s="11"/>
      <c r="D54" s="11"/>
      <c r="E54" s="11"/>
      <c r="F54" s="11"/>
      <c r="G54" s="11"/>
      <c r="H54" s="11"/>
    </row>
  </sheetData>
  <sheetProtection sheet="1"/>
  <mergeCells count="5">
    <mergeCell ref="A1:H1"/>
    <mergeCell ref="A2:H2"/>
    <mergeCell ref="A50:F50"/>
    <mergeCell ref="A53:H53"/>
    <mergeCell ref="A54:H54"/>
  </mergeCells>
  <hyperlinks>
    <hyperlink ref="A54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'Mileage Log'!G50</f>
        <v>323</v>
      </c>
      <c r="C5" s="4"/>
      <c r="D5" s="5">
        <f>'Mileage Log'!H50</f>
        <v>216.41</v>
      </c>
      <c r="E5" s="5"/>
      <c r="F5" s="4">
        <f>IF('Mileage Log'!G50=0,0,'Mileage Log'!G50/COUNTIF('Mileage Log'!A9:A48,"&lt;&gt;"))</f>
        <v>32</v>
      </c>
      <c r="G5" s="4"/>
      <c r="H5" s="6">
        <f>COUNTIF('Mileage Log'!A9:A48,"&lt;&gt;")</f>
        <v>10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5" t="s">
        <v>50</v>
      </c>
    </row>
    <row r="2" ht="20" customHeight="1" spans="2:2" x14ac:dyDescent="0.25">
      <c r="B2" s="26" t="s">
        <v>51</v>
      </c>
    </row>
    <row r="3" ht="16" customHeight="1" x14ac:dyDescent="0.25"/>
    <row r="4" ht="28" customHeight="1" spans="2:2" x14ac:dyDescent="0.25">
      <c r="B4" s="27" t="s">
        <v>52</v>
      </c>
    </row>
    <row r="5" ht="24" customHeight="1" spans="2:2" x14ac:dyDescent="0.25">
      <c r="B5" s="28" t="s">
        <v>53</v>
      </c>
    </row>
    <row r="6" ht="24" customHeight="1" spans="2:2" x14ac:dyDescent="0.25">
      <c r="B6" s="28" t="s">
        <v>54</v>
      </c>
    </row>
    <row r="7" ht="24" customHeight="1" spans="2:2" x14ac:dyDescent="0.25">
      <c r="B7" s="28" t="s">
        <v>55</v>
      </c>
    </row>
    <row r="8" ht="24" customHeight="1" spans="2:2" x14ac:dyDescent="0.25">
      <c r="B8" s="28" t="s">
        <v>56</v>
      </c>
    </row>
    <row r="9" ht="12" customHeight="1" x14ac:dyDescent="0.25"/>
    <row r="10" ht="28" customHeight="1" spans="2:2" x14ac:dyDescent="0.25">
      <c r="B10" s="27" t="s">
        <v>57</v>
      </c>
    </row>
    <row r="11" ht="24" customHeight="1" spans="2:2" x14ac:dyDescent="0.25">
      <c r="B11" s="28" t="s">
        <v>58</v>
      </c>
    </row>
    <row r="12" ht="24" customHeight="1" spans="2:2" x14ac:dyDescent="0.25">
      <c r="B12" s="28" t="s">
        <v>59</v>
      </c>
    </row>
    <row r="13" ht="24" customHeight="1" spans="2:2" x14ac:dyDescent="0.25">
      <c r="B13" s="28" t="s">
        <v>60</v>
      </c>
    </row>
    <row r="14" ht="12" customHeight="1" x14ac:dyDescent="0.25"/>
    <row r="15" ht="28" customHeight="1" spans="2:2" x14ac:dyDescent="0.25">
      <c r="B15" s="27" t="s">
        <v>61</v>
      </c>
    </row>
    <row r="16" ht="24" customHeight="1" spans="2:2" x14ac:dyDescent="0.25">
      <c r="B16" s="28" t="s">
        <v>62</v>
      </c>
    </row>
    <row r="17" ht="24" customHeight="1" spans="2:2" x14ac:dyDescent="0.25">
      <c r="B17" s="28" t="s">
        <v>63</v>
      </c>
    </row>
    <row r="18" ht="12" customHeight="1" x14ac:dyDescent="0.25"/>
    <row r="19" ht="6" customHeight="1" x14ac:dyDescent="0.25"/>
    <row r="20" ht="20" customHeight="1" spans="1:2" x14ac:dyDescent="0.25">
      <c r="A20" s="29" t="s">
        <v>11</v>
      </c>
      <c r="B20" s="29"/>
    </row>
    <row r="21" ht="20" customHeight="1" spans="1:2" x14ac:dyDescent="0.25">
      <c r="A21" s="30" t="s">
        <v>12</v>
      </c>
      <c r="B21" s="30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Miles by Purpose</t>
        </is>
      </c>
      <c r="B1" t="inlineStr">
        <is>
          <t>Miles</t>
        </is>
      </c>
    </row>
    <row r="2">
      <c r="A2" t="inlineStr">
        <is>
          <t>Client meeting</t>
        </is>
      </c>
      <c r="B2">
        <v>28</v>
      </c>
    </row>
    <row r="3">
      <c r="A3" t="inlineStr">
        <is>
          <t>Airport pickup</t>
        </is>
      </c>
      <c r="B3">
        <v>32</v>
      </c>
    </row>
    <row r="4">
      <c r="A4" t="inlineStr">
        <is>
          <t>Industry conference</t>
        </is>
      </c>
      <c r="B4">
        <v>45</v>
      </c>
    </row>
    <row r="5">
      <c r="A5" t="inlineStr">
        <is>
          <t>Supply pickup</t>
        </is>
      </c>
      <c r="B5">
        <v>32</v>
      </c>
    </row>
    <row r="6">
      <c r="A6" t="inlineStr">
        <is>
          <t>Project review</t>
        </is>
      </c>
      <c r="B6">
        <v>25</v>
      </c>
    </row>
    <row r="7">
      <c r="A7" t="inlineStr">
        <is>
          <t>Trade show</t>
        </is>
      </c>
      <c r="B7">
        <v>58</v>
      </c>
    </row>
    <row r="8">
      <c r="A8" t="inlineStr">
        <is>
          <t>Banking errand</t>
        </is>
      </c>
      <c r="B8">
        <v>12</v>
      </c>
    </row>
    <row r="9">
      <c r="A9" t="inlineStr">
        <is>
          <t>Quarterly review</t>
        </is>
      </c>
      <c r="B9">
        <v>23</v>
      </c>
    </row>
    <row r="10">
      <c r="A10" t="inlineStr">
        <is>
          <t>Staff training</t>
        </is>
      </c>
      <c r="B10">
        <v>35</v>
      </c>
    </row>
    <row r="11">
      <c r="A11" t="inlineStr">
        <is>
          <t>Site visit</t>
        </is>
      </c>
      <c r="B11">
        <v>33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Mileage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Mileage Tracking Log</dc:title>
  <dc:subject>Financial Template</dc:subject>
  <dc:description>Free Mileage Tracking Log template by FinancialAha.com</dc:description>
  <cp:keywords>finance, template, spreadsheet, FinancialAha</cp:keywords>
  <cp:category>Finance</cp:category>
  <cp:lastModifiedBy>Unknown</cp:lastModifiedBy>
  <cp:lastPrinted>2026-04-01T18:01:07Z</cp:lastPrinted>
  <dcterms:created xsi:type="dcterms:W3CDTF">2026-04-01T18:01:07Z</dcterms:created>
  <dcterms:modified xsi:type="dcterms:W3CDTF">2026-04-01T18:01:07Z</dcterms:modified>
</cp:coreProperties>
</file>