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Calculator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<sst xmlns="http://schemas.openxmlformats.org/spreadsheetml/2006/main" count="47" uniqueCount="42">
  <si>
    <t>Inflation Calculator</t>
  </si>
  <si>
    <t>by FinancialAha.com - Understanding the real cost of inflation</t>
  </si>
  <si>
    <t>FUTURE COST</t>
  </si>
  <si>
    <t>PURCHASING POWER</t>
  </si>
  <si>
    <t>POWER LOST</t>
  </si>
  <si>
    <t>LOSS %</t>
  </si>
  <si>
    <t>What $100k buys today</t>
  </si>
  <si>
    <t>Value of $100k later</t>
  </si>
  <si>
    <t>Eroded by inflation</t>
  </si>
  <si>
    <t>Over 25 years</t>
  </si>
  <si>
    <t>PURCHASING POWER OVER TIME</t>
  </si>
  <si>
    <t>Created with FinancialAha.com - Free financial tools and templates</t>
  </si>
  <si>
    <t>Get a premium spreadsheet from FinancialAha.com</t>
  </si>
  <si>
    <t>See how inflation affects your money over time.</t>
  </si>
  <si>
    <t>YOUR INPUTS</t>
  </si>
  <si>
    <t>Current Amount ($)</t>
  </si>
  <si>
    <t>Annual Inflation Rate</t>
  </si>
  <si>
    <t>Number of Years</t>
  </si>
  <si>
    <t>RESULTS</t>
  </si>
  <si>
    <t>Future Equivalent Cost</t>
  </si>
  <si>
    <t>Future Purchasing Power</t>
  </si>
  <si>
    <t>Purchasing Power Lost</t>
  </si>
  <si>
    <t>Loss Percentage</t>
  </si>
  <si>
    <t>YEAR-BY-YEAR IMPACT</t>
  </si>
  <si>
    <t>Year</t>
  </si>
  <si>
    <t>To Buy Same Thing</t>
  </si>
  <si>
    <t>Purchasing Power</t>
  </si>
  <si>
    <t>Loss to Date</t>
  </si>
  <si>
    <t>How to Use This Calculator</t>
  </si>
  <si>
    <t>Understand how inflation impacts the value of money over time.</t>
  </si>
  <si>
    <t>GETTING STARTED</t>
  </si>
  <si>
    <t>1. Enter the current dollar amount you want to analyze</t>
  </si>
  <si>
    <t>2. Set the expected annual inflation rate (3% is a common average)</t>
  </si>
  <si>
    <t>3. Choose the number of years to project</t>
  </si>
  <si>
    <t>4. View how purchasing power erodes over time</t>
  </si>
  <si>
    <t>UNDERSTANDING THE RESULTS</t>
  </si>
  <si>
    <t>Future Cost: How much you would need in the future to buy what costs that amount today</t>
  </si>
  <si>
    <t>Purchasing Power: What your current amount will actually be worth in the future</t>
  </si>
  <si>
    <t>The gap between the two shows the real impact of inflation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</si>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</sst>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center" indent="1"/>
    </xf>
    <xf numFmtId="0" fontId="0" fillId="0" borderId="4" xfId="0" applyBorder="1"/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164" fontId="12" fillId="2" borderId="5" xfId="0" applyNumberFormat="1" applyFont="1" applyFill="1" applyBorder="1" applyAlignment="1" applyProtection="1">
      <alignment horizontal="right" vertical="center"/>
      <protection locked="0"/>
    </xf>
    <xf numFmtId="10" fontId="12" fillId="2" borderId="5" xfId="0" applyNumberFormat="1" applyFont="1" applyFill="1" applyBorder="1" applyAlignment="1" applyProtection="1">
      <alignment horizontal="right" vertical="center"/>
      <protection locked="0"/>
    </xf>
    <xf numFmtId="0" fontId="12" fillId="2" borderId="5" xfId="0" applyFont="1" applyFill="1" applyBorder="1" applyAlignment="1" applyProtection="1">
      <alignment horizontal="right" vertical="center"/>
      <protection locked="0"/>
    </xf>
    <xf numFmtId="164" fontId="13" fillId="3" borderId="6" xfId="0" applyNumberFormat="1" applyFont="1" applyFill="1" applyBorder="1" applyAlignment="1" applyProtection="1">
      <alignment horizontal="right" vertical="center"/>
    </xf>
    <xf numFmtId="9" fontId="13" fillId="3" borderId="6" xfId="0" applyNumberFormat="1" applyFont="1" applyFill="1" applyBorder="1" applyAlignment="1" applyProtection="1">
      <alignment horizontal="right" vertical="center"/>
    </xf>
    <xf numFmtId="0" fontId="14" fillId="4" borderId="0" xfId="0" applyFont="1" applyFill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right" vertical="center"/>
    </xf>
    <xf numFmtId="164" fontId="12" fillId="0" borderId="7" xfId="0" applyNumberFormat="1" applyFont="1" applyBorder="1" applyAlignment="1" applyProtection="1">
      <alignment horizontal="right" vertical="center"/>
    </xf>
    <xf numFmtId="0" fontId="12" fillId="5" borderId="7" xfId="0" applyFont="1" applyFill="1" applyBorder="1" applyAlignment="1" applyProtection="1">
      <alignment horizontal="right" vertical="center"/>
    </xf>
    <xf numFmtId="164" fontId="12" fillId="5" borderId="7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5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Purchasing Power Over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Purchasing Power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'_ChartData'!$A$2:$A$7</c:f>
              <c:strCache>
                <c:ptCount val="6"/>
                <c:pt idx="0">
                  <c:v>Year 0</c:v>
                </c:pt>
                <c:pt idx="1">
                  <c:v>Year 5</c:v>
                </c:pt>
                <c:pt idx="2">
                  <c:v>Year 10</c:v>
                </c:pt>
                <c:pt idx="3">
                  <c:v>Year 15</c:v>
                </c:pt>
                <c:pt idx="4">
                  <c:v>Year 20</c:v>
                </c:pt>
                <c:pt idx="5">
                  <c:v>Year 25</c:v>
                </c:pt>
              </c:strCache>
            </c:strRef>
          </c:cat>
          <c:val>
            <c:numRef>
              <c:f>'_ChartData'!$B$2:$B$7</c:f>
              <c:numCache>
                <c:formatCode>$#,##0</c:formatCode>
                <c:ptCount val="6"/>
                <c:pt idx="0">
                  <c:v>100000</c:v>
                </c:pt>
                <c:pt idx="1">
                  <c:v>86261</c:v>
                </c:pt>
                <c:pt idx="2">
                  <c:v>74409</c:v>
                </c:pt>
                <c:pt idx="3">
                  <c:v>64186</c:v>
                </c:pt>
                <c:pt idx="4">
                  <c:v>55368</c:v>
                </c:pt>
                <c:pt idx="5">
                  <c:v>47761</c:v>
                </c:pt>
              </c:numCache>
            </c:numRef>
          </c:val>
        </c:ser>
        <c:ser>
          <c:idx val="1"/>
          <c:order val="1"/>
          <c:tx>
            <c:strRef>
              <c:f>'_ChartData'!$C$1</c:f>
              <c:strCache>
                <c:ptCount val="1"/>
                <c:pt idx="0">
                  <c:v>Cost Equivalent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'_ChartData'!$A$2:$A$7</c:f>
              <c:strCache>
                <c:ptCount val="6"/>
                <c:pt idx="0">
                  <c:v>Year 0</c:v>
                </c:pt>
                <c:pt idx="1">
                  <c:v>Year 5</c:v>
                </c:pt>
                <c:pt idx="2">
                  <c:v>Year 10</c:v>
                </c:pt>
                <c:pt idx="3">
                  <c:v>Year 15</c:v>
                </c:pt>
                <c:pt idx="4">
                  <c:v>Year 20</c:v>
                </c:pt>
                <c:pt idx="5">
                  <c:v>Year 25</c:v>
                </c:pt>
              </c:strCache>
            </c:strRef>
          </c:cat>
          <c:val>
            <c:numRef>
              <c:f>'_ChartData'!$C$2:$C$7</c:f>
              <c:numCache>
                <c:formatCode>$#,##0</c:formatCode>
                <c:ptCount val="6"/>
                <c:pt idx="0">
                  <c:v>100000</c:v>
                </c:pt>
                <c:pt idx="1">
                  <c:v>115927</c:v>
                </c:pt>
                <c:pt idx="2">
                  <c:v>134392</c:v>
                </c:pt>
                <c:pt idx="3">
                  <c:v>155797</c:v>
                </c:pt>
                <c:pt idx="4">
                  <c:v>180611</c:v>
                </c:pt>
                <c:pt idx="5">
                  <c:v>209378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D51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4" width="22" customWidth="1"/>
  </cols>
  <sheetData>
    <row r="1" ht="48" customHeight="1" spans="1:4" x14ac:dyDescent="0.25">
      <c r="A1" s="12" t="s">
        <v>0</v>
      </c>
      <c r="B1" s="12"/>
      <c r="C1" s="12"/>
      <c r="D1" s="12"/>
    </row>
    <row r="2" ht="24" customHeight="1" spans="1:4" x14ac:dyDescent="0.25">
      <c r="A2" s="13" t="s">
        <v>13</v>
      </c>
      <c r="B2" s="13"/>
      <c r="C2" s="13"/>
      <c r="D2" s="13"/>
    </row>
    <row r="3" ht="14" customHeight="1" x14ac:dyDescent="0.25"/>
    <row r="4" ht="28" customHeight="1" spans="1:4" x14ac:dyDescent="0.25">
      <c r="A4" s="14" t="s">
        <v>14</v>
      </c>
      <c r="B4" s="9"/>
      <c r="C4" s="9"/>
      <c r="D4" s="9"/>
    </row>
    <row r="5" ht="26" customHeight="1" spans="1:2" x14ac:dyDescent="0.25">
      <c r="A5" s="15" t="s">
        <v>15</v>
      </c>
      <c r="B5" s="16">
        <v>100000</v>
      </c>
    </row>
    <row r="6" ht="26" customHeight="1" spans="1:2" x14ac:dyDescent="0.25">
      <c r="A6" s="15" t="s">
        <v>16</v>
      </c>
      <c r="B6" s="17">
        <v>0.03</v>
      </c>
    </row>
    <row r="7" ht="26" customHeight="1" spans="1:2" x14ac:dyDescent="0.25">
      <c r="A7" s="15" t="s">
        <v>17</v>
      </c>
      <c r="B7" s="18">
        <v>25</v>
      </c>
    </row>
    <row r="8" ht="20" customHeight="1" x14ac:dyDescent="0.25"/>
    <row r="9" ht="28" customHeight="1" spans="1:4" x14ac:dyDescent="0.25">
      <c r="A9" s="14" t="s">
        <v>18</v>
      </c>
      <c r="B9" s="9"/>
      <c r="C9" s="9"/>
      <c r="D9" s="9"/>
    </row>
    <row r="10" ht="26" customHeight="1" spans="1:2" x14ac:dyDescent="0.25">
      <c r="A10" s="15" t="s">
        <v>19</v>
      </c>
      <c r="B10" s="19">
        <f>ROUND(B5*(1+B6)^B7,0)</f>
        <v>209378</v>
      </c>
    </row>
    <row r="11" ht="26" customHeight="1" spans="1:2" x14ac:dyDescent="0.25">
      <c r="A11" s="15" t="s">
        <v>20</v>
      </c>
      <c r="B11" s="19">
        <f>ROUND(B5/(1+B6)^B7,0)</f>
        <v>47761</v>
      </c>
    </row>
    <row r="12" ht="26" customHeight="1" spans="1:2" x14ac:dyDescent="0.25">
      <c r="A12" s="15" t="s">
        <v>21</v>
      </c>
      <c r="B12" s="19">
        <f>B5-B11</f>
        <v>52239</v>
      </c>
    </row>
    <row r="13" ht="26" customHeight="1" spans="1:2" x14ac:dyDescent="0.25">
      <c r="A13" s="15" t="s">
        <v>22</v>
      </c>
      <c r="B13" s="20">
        <f>IFERROR(B12/B5,0)</f>
        <v>0.52239</v>
      </c>
    </row>
    <row r="14" ht="20" customHeight="1" x14ac:dyDescent="0.25"/>
    <row r="15" ht="28" customHeight="1" spans="1:4" x14ac:dyDescent="0.25">
      <c r="A15" s="14" t="s">
        <v>23</v>
      </c>
      <c r="B15" s="9"/>
      <c r="C15" s="9"/>
      <c r="D15" s="9"/>
    </row>
    <row r="16" ht="32" customHeight="1" spans="1:4" x14ac:dyDescent="0.25">
      <c r="A16" s="21" t="s">
        <v>24</v>
      </c>
      <c r="B16" s="21" t="s">
        <v>25</v>
      </c>
      <c r="C16" s="21" t="s">
        <v>26</v>
      </c>
      <c r="D16" s="21" t="s">
        <v>27</v>
      </c>
    </row>
    <row r="17" ht="26" customHeight="1" spans="1:4" x14ac:dyDescent="0.25">
      <c r="A17" s="22">
        <v>0</v>
      </c>
      <c r="B17" s="23">
        <f>IF(A17&gt;B7,"",ROUND(B5*(1+B6)^A17,0))</f>
        <v>100000</v>
      </c>
      <c r="C17" s="23">
        <f>IF(A17&gt;B7,"",ROUND(B5/(1+B6)^A17,0))</f>
        <v>100000</v>
      </c>
      <c r="D17" s="23">
        <f>IF(A17&gt;B7,"",B5-C17)</f>
        <v>0.0001</v>
      </c>
    </row>
    <row r="18" ht="26" customHeight="1" spans="1:4" x14ac:dyDescent="0.25">
      <c r="A18" s="24">
        <v>1</v>
      </c>
      <c r="B18" s="25">
        <f>IF(A18&gt;B7,"",ROUND(B5*(1+B6)^A18,0))</f>
        <v>103000</v>
      </c>
      <c r="C18" s="25">
        <f>IF(A18&gt;B7,"",ROUND(B5/(1+B6)^A18,0))</f>
        <v>97087</v>
      </c>
      <c r="D18" s="25">
        <f>IF(A18&gt;B7,"",B5-C18)</f>
        <v>2913</v>
      </c>
    </row>
    <row r="19" ht="26" customHeight="1" spans="1:4" x14ac:dyDescent="0.25">
      <c r="A19" s="22">
        <v>2</v>
      </c>
      <c r="B19" s="23">
        <f>IF(A19&gt;B7,"",ROUND(B5*(1+B6)^A19,0))</f>
        <v>106090</v>
      </c>
      <c r="C19" s="23">
        <f>IF(A19&gt;B7,"",ROUND(B5/(1+B6)^A19,0))</f>
        <v>94260</v>
      </c>
      <c r="D19" s="23">
        <f>IF(A19&gt;B7,"",B5-C19)</f>
        <v>5740</v>
      </c>
    </row>
    <row r="20" ht="26" customHeight="1" spans="1:4" x14ac:dyDescent="0.25">
      <c r="A20" s="24">
        <v>3</v>
      </c>
      <c r="B20" s="25">
        <f>IF(A20&gt;B7,"",ROUND(B5*(1+B6)^A20,0))</f>
        <v>109273</v>
      </c>
      <c r="C20" s="25">
        <f>IF(A20&gt;B7,"",ROUND(B5/(1+B6)^A20,0))</f>
        <v>91514</v>
      </c>
      <c r="D20" s="25">
        <f>IF(A20&gt;B7,"",B5-C20)</f>
        <v>8486</v>
      </c>
    </row>
    <row r="21" ht="26" customHeight="1" spans="1:4" x14ac:dyDescent="0.25">
      <c r="A21" s="22">
        <v>4</v>
      </c>
      <c r="B21" s="23">
        <f>IF(A21&gt;B7,"",ROUND(B5*(1+B6)^A21,0))</f>
        <v>112551</v>
      </c>
      <c r="C21" s="23">
        <f>IF(A21&gt;B7,"",ROUND(B5/(1+B6)^A21,0))</f>
        <v>88849</v>
      </c>
      <c r="D21" s="23">
        <f>IF(A21&gt;B7,"",B5-C21)</f>
        <v>11151</v>
      </c>
    </row>
    <row r="22" ht="26" customHeight="1" spans="1:4" x14ac:dyDescent="0.25">
      <c r="A22" s="24">
        <v>5</v>
      </c>
      <c r="B22" s="25">
        <f>IF(A22&gt;B7,"",ROUND(B5*(1+B6)^A22,0))</f>
        <v>115927</v>
      </c>
      <c r="C22" s="25">
        <f>IF(A22&gt;B7,"",ROUND(B5/(1+B6)^A22,0))</f>
        <v>86261</v>
      </c>
      <c r="D22" s="25">
        <f>IF(A22&gt;B7,"",B5-C22)</f>
        <v>13739</v>
      </c>
    </row>
    <row r="23" ht="26" customHeight="1" spans="1:4" x14ac:dyDescent="0.25">
      <c r="A23" s="22">
        <v>6</v>
      </c>
      <c r="B23" s="23">
        <f>IF(A23&gt;B7,"",ROUND(B5*(1+B6)^A23,0))</f>
        <v>119405</v>
      </c>
      <c r="C23" s="23">
        <f>IF(A23&gt;B7,"",ROUND(B5/(1+B6)^A23,0))</f>
        <v>83748</v>
      </c>
      <c r="D23" s="23">
        <f>IF(A23&gt;B7,"",B5-C23)</f>
        <v>16252</v>
      </c>
    </row>
    <row r="24" ht="26" customHeight="1" spans="1:4" x14ac:dyDescent="0.25">
      <c r="A24" s="24">
        <v>7</v>
      </c>
      <c r="B24" s="25">
        <f>IF(A24&gt;B7,"",ROUND(B5*(1+B6)^A24,0))</f>
        <v>122987</v>
      </c>
      <c r="C24" s="25">
        <f>IF(A24&gt;B7,"",ROUND(B5/(1+B6)^A24,0))</f>
        <v>81309</v>
      </c>
      <c r="D24" s="25">
        <f>IF(A24&gt;B7,"",B5-C24)</f>
        <v>18691</v>
      </c>
    </row>
    <row r="25" ht="26" customHeight="1" spans="1:4" x14ac:dyDescent="0.25">
      <c r="A25" s="22">
        <v>8</v>
      </c>
      <c r="B25" s="23">
        <f>IF(A25&gt;B7,"",ROUND(B5*(1+B6)^A25,0))</f>
        <v>126677</v>
      </c>
      <c r="C25" s="23">
        <f>IF(A25&gt;B7,"",ROUND(B5/(1+B6)^A25,0))</f>
        <v>78941</v>
      </c>
      <c r="D25" s="23">
        <f>IF(A25&gt;B7,"",B5-C25)</f>
        <v>21059</v>
      </c>
    </row>
    <row r="26" ht="26" customHeight="1" spans="1:4" x14ac:dyDescent="0.25">
      <c r="A26" s="24">
        <v>9</v>
      </c>
      <c r="B26" s="25">
        <f>IF(A26&gt;B7,"",ROUND(B5*(1+B6)^A26,0))</f>
        <v>130477</v>
      </c>
      <c r="C26" s="25">
        <f>IF(A26&gt;B7,"",ROUND(B5/(1+B6)^A26,0))</f>
        <v>76642</v>
      </c>
      <c r="D26" s="25">
        <f>IF(A26&gt;B7,"",B5-C26)</f>
        <v>23358</v>
      </c>
    </row>
    <row r="27" ht="26" customHeight="1" spans="1:4" x14ac:dyDescent="0.25">
      <c r="A27" s="22">
        <v>10</v>
      </c>
      <c r="B27" s="23">
        <f>IF(A27&gt;B7,"",ROUND(B5*(1+B6)^A27,0))</f>
        <v>134392</v>
      </c>
      <c r="C27" s="23">
        <f>IF(A27&gt;B7,"",ROUND(B5/(1+B6)^A27,0))</f>
        <v>74409</v>
      </c>
      <c r="D27" s="23">
        <f>IF(A27&gt;B7,"",B5-C27)</f>
        <v>25591</v>
      </c>
    </row>
    <row r="28" ht="26" customHeight="1" spans="1:4" x14ac:dyDescent="0.25">
      <c r="A28" s="24">
        <v>11</v>
      </c>
      <c r="B28" s="25">
        <f>IF(A28&gt;B7,"",ROUND(B5*(1+B6)^A28,0))</f>
        <v>138423</v>
      </c>
      <c r="C28" s="25">
        <f>IF(A28&gt;B7,"",ROUND(B5/(1+B6)^A28,0))</f>
        <v>72242</v>
      </c>
      <c r="D28" s="25">
        <f>IF(A28&gt;B7,"",B5-C28)</f>
        <v>27758</v>
      </c>
    </row>
    <row r="29" ht="26" customHeight="1" spans="1:4" x14ac:dyDescent="0.25">
      <c r="A29" s="22">
        <v>12</v>
      </c>
      <c r="B29" s="23">
        <f>IF(A29&gt;B7,"",ROUND(B5*(1+B6)^A29,0))</f>
        <v>142576</v>
      </c>
      <c r="C29" s="23">
        <f>IF(A29&gt;B7,"",ROUND(B5/(1+B6)^A29,0))</f>
        <v>70138</v>
      </c>
      <c r="D29" s="23">
        <f>IF(A29&gt;B7,"",B5-C29)</f>
        <v>29862</v>
      </c>
    </row>
    <row r="30" ht="26" customHeight="1" spans="1:4" x14ac:dyDescent="0.25">
      <c r="A30" s="24">
        <v>13</v>
      </c>
      <c r="B30" s="25">
        <f>IF(A30&gt;B7,"",ROUND(B5*(1+B6)^A30,0))</f>
        <v>146853</v>
      </c>
      <c r="C30" s="25">
        <f>IF(A30&gt;B7,"",ROUND(B5/(1+B6)^A30,0))</f>
        <v>68095</v>
      </c>
      <c r="D30" s="25">
        <f>IF(A30&gt;B7,"",B5-C30)</f>
        <v>31905</v>
      </c>
    </row>
    <row r="31" ht="26" customHeight="1" spans="1:4" x14ac:dyDescent="0.25">
      <c r="A31" s="22">
        <v>14</v>
      </c>
      <c r="B31" s="23">
        <f>IF(A31&gt;B7,"",ROUND(B5*(1+B6)^A31,0))</f>
        <v>151259</v>
      </c>
      <c r="C31" s="23">
        <f>IF(A31&gt;B7,"",ROUND(B5/(1+B6)^A31,0))</f>
        <v>66112</v>
      </c>
      <c r="D31" s="23">
        <f>IF(A31&gt;B7,"",B5-C31)</f>
        <v>33888</v>
      </c>
    </row>
    <row r="32" ht="26" customHeight="1" spans="1:4" x14ac:dyDescent="0.25">
      <c r="A32" s="24">
        <v>15</v>
      </c>
      <c r="B32" s="25">
        <f>IF(A32&gt;B7,"",ROUND(B5*(1+B6)^A32,0))</f>
        <v>155797</v>
      </c>
      <c r="C32" s="25">
        <f>IF(A32&gt;B7,"",ROUND(B5/(1+B6)^A32,0))</f>
        <v>64186</v>
      </c>
      <c r="D32" s="25">
        <f>IF(A32&gt;B7,"",B5-C32)</f>
        <v>35814</v>
      </c>
    </row>
    <row r="33" ht="26" customHeight="1" spans="1:4" x14ac:dyDescent="0.25">
      <c r="A33" s="22">
        <v>16</v>
      </c>
      <c r="B33" s="23">
        <f>IF(A33&gt;B7,"",ROUND(B5*(1+B6)^A33,0))</f>
        <v>160471</v>
      </c>
      <c r="C33" s="23">
        <f>IF(A33&gt;B7,"",ROUND(B5/(1+B6)^A33,0))</f>
        <v>62317</v>
      </c>
      <c r="D33" s="23">
        <f>IF(A33&gt;B7,"",B5-C33)</f>
        <v>37683</v>
      </c>
    </row>
    <row r="34" ht="26" customHeight="1" spans="1:4" x14ac:dyDescent="0.25">
      <c r="A34" s="24">
        <v>17</v>
      </c>
      <c r="B34" s="25">
        <f>IF(A34&gt;B7,"",ROUND(B5*(1+B6)^A34,0))</f>
        <v>165285</v>
      </c>
      <c r="C34" s="25">
        <f>IF(A34&gt;B7,"",ROUND(B5/(1+B6)^A34,0))</f>
        <v>60502</v>
      </c>
      <c r="D34" s="25">
        <f>IF(A34&gt;B7,"",B5-C34)</f>
        <v>39498</v>
      </c>
    </row>
    <row r="35" ht="26" customHeight="1" spans="1:4" x14ac:dyDescent="0.25">
      <c r="A35" s="22">
        <v>18</v>
      </c>
      <c r="B35" s="23">
        <f>IF(A35&gt;B7,"",ROUND(B5*(1+B6)^A35,0))</f>
        <v>170243</v>
      </c>
      <c r="C35" s="23">
        <f>IF(A35&gt;B7,"",ROUND(B5/(1+B6)^A35,0))</f>
        <v>58739</v>
      </c>
      <c r="D35" s="23">
        <f>IF(A35&gt;B7,"",B5-C35)</f>
        <v>41261</v>
      </c>
    </row>
    <row r="36" ht="26" customHeight="1" spans="1:4" x14ac:dyDescent="0.25">
      <c r="A36" s="24">
        <v>19</v>
      </c>
      <c r="B36" s="25">
        <f>IF(A36&gt;B7,"",ROUND(B5*(1+B6)^A36,0))</f>
        <v>175351</v>
      </c>
      <c r="C36" s="25">
        <f>IF(A36&gt;B7,"",ROUND(B5/(1+B6)^A36,0))</f>
        <v>57029</v>
      </c>
      <c r="D36" s="25">
        <f>IF(A36&gt;B7,"",B5-C36)</f>
        <v>42971</v>
      </c>
    </row>
    <row r="37" ht="26" customHeight="1" spans="1:4" x14ac:dyDescent="0.25">
      <c r="A37" s="22">
        <v>20</v>
      </c>
      <c r="B37" s="23">
        <f>IF(A37&gt;B7,"",ROUND(B5*(1+B6)^A37,0))</f>
        <v>180611</v>
      </c>
      <c r="C37" s="23">
        <f>IF(A37&gt;B7,"",ROUND(B5/(1+B6)^A37,0))</f>
        <v>55368</v>
      </c>
      <c r="D37" s="23">
        <f>IF(A37&gt;B7,"",B5-C37)</f>
        <v>44632</v>
      </c>
    </row>
    <row r="38" ht="26" customHeight="1" spans="1:4" x14ac:dyDescent="0.25">
      <c r="A38" s="24">
        <v>21</v>
      </c>
      <c r="B38" s="25">
        <f>IF(A38&gt;B7,"",ROUND(B5*(1+B6)^A38,0))</f>
        <v>186029</v>
      </c>
      <c r="C38" s="25">
        <f>IF(A38&gt;B7,"",ROUND(B5/(1+B6)^A38,0))</f>
        <v>53755</v>
      </c>
      <c r="D38" s="25">
        <f>IF(A38&gt;B7,"",B5-C38)</f>
        <v>46245</v>
      </c>
    </row>
    <row r="39" ht="26" customHeight="1" spans="1:4" x14ac:dyDescent="0.25">
      <c r="A39" s="22">
        <v>22</v>
      </c>
      <c r="B39" s="23">
        <f>IF(A39&gt;B7,"",ROUND(B5*(1+B6)^A39,0))</f>
        <v>191610</v>
      </c>
      <c r="C39" s="23">
        <f>IF(A39&gt;B7,"",ROUND(B5/(1+B6)^A39,0))</f>
        <v>52189</v>
      </c>
      <c r="D39" s="23">
        <f>IF(A39&gt;B7,"",B5-C39)</f>
        <v>47811</v>
      </c>
    </row>
    <row r="40" ht="26" customHeight="1" spans="1:4" x14ac:dyDescent="0.25">
      <c r="A40" s="24">
        <v>23</v>
      </c>
      <c r="B40" s="25">
        <f>IF(A40&gt;B7,"",ROUND(B5*(1+B6)^A40,0))</f>
        <v>197359</v>
      </c>
      <c r="C40" s="25">
        <f>IF(A40&gt;B7,"",ROUND(B5/(1+B6)^A40,0))</f>
        <v>50669</v>
      </c>
      <c r="D40" s="25">
        <f>IF(A40&gt;B7,"",B5-C40)</f>
        <v>49331</v>
      </c>
    </row>
    <row r="41" ht="26" customHeight="1" spans="1:4" x14ac:dyDescent="0.25">
      <c r="A41" s="22">
        <v>24</v>
      </c>
      <c r="B41" s="23">
        <f>IF(A41&gt;B7,"",ROUND(B5*(1+B6)^A41,0))</f>
        <v>203279</v>
      </c>
      <c r="C41" s="23">
        <f>IF(A41&gt;B7,"",ROUND(B5/(1+B6)^A41,0))</f>
        <v>49193</v>
      </c>
      <c r="D41" s="23">
        <f>IF(A41&gt;B7,"",B5-C41)</f>
        <v>50807</v>
      </c>
    </row>
    <row r="42" ht="26" customHeight="1" spans="1:4" x14ac:dyDescent="0.25">
      <c r="A42" s="24">
        <v>25</v>
      </c>
      <c r="B42" s="25">
        <f>IF(A42&gt;B7,"",ROUND(B5*(1+B6)^A42,0))</f>
        <v>209378</v>
      </c>
      <c r="C42" s="25">
        <f>IF(A42&gt;B7,"",ROUND(B5/(1+B6)^A42,0))</f>
        <v>47761</v>
      </c>
      <c r="D42" s="25">
        <f>IF(A42&gt;B7,"",B5-C42)</f>
        <v>52239</v>
      </c>
    </row>
    <row r="43" ht="26" customHeight="1" spans="1:4" x14ac:dyDescent="0.25">
      <c r="A43" s="22">
        <v>26</v>
      </c>
      <c r="B43" s="23" t="str">
        <f>IF(A43&gt;B7,"",ROUND(B5*(1+B6)^A43,0))</f>
        <v> </v>
      </c>
      <c r="C43" s="23" t="str">
        <f>IF(A43&gt;B7,"",ROUND(B5/(1+B6)^A43,0))</f>
        <v> </v>
      </c>
      <c r="D43" s="23" t="str">
        <f>IF(A43&gt;B7,"",B5-C43)</f>
        <v> </v>
      </c>
    </row>
    <row r="44" ht="26" customHeight="1" spans="1:4" x14ac:dyDescent="0.25">
      <c r="A44" s="24">
        <v>27</v>
      </c>
      <c r="B44" s="25" t="str">
        <f>IF(A44&gt;B7,"",ROUND(B5*(1+B6)^A44,0))</f>
        <v> </v>
      </c>
      <c r="C44" s="25" t="str">
        <f>IF(A44&gt;B7,"",ROUND(B5/(1+B6)^A44,0))</f>
        <v> </v>
      </c>
      <c r="D44" s="25" t="str">
        <f>IF(A44&gt;B7,"",B5-C44)</f>
        <v> </v>
      </c>
    </row>
    <row r="45" ht="26" customHeight="1" spans="1:4" x14ac:dyDescent="0.25">
      <c r="A45" s="22">
        <v>28</v>
      </c>
      <c r="B45" s="23" t="str">
        <f>IF(A45&gt;B7,"",ROUND(B5*(1+B6)^A45,0))</f>
        <v> </v>
      </c>
      <c r="C45" s="23" t="str">
        <f>IF(A45&gt;B7,"",ROUND(B5/(1+B6)^A45,0))</f>
        <v> </v>
      </c>
      <c r="D45" s="23" t="str">
        <f>IF(A45&gt;B7,"",B5-C45)</f>
        <v> </v>
      </c>
    </row>
    <row r="46" ht="26" customHeight="1" spans="1:4" x14ac:dyDescent="0.25">
      <c r="A46" s="24">
        <v>29</v>
      </c>
      <c r="B46" s="25" t="str">
        <f>IF(A46&gt;B7,"",ROUND(B5*(1+B6)^A46,0))</f>
        <v> </v>
      </c>
      <c r="C46" s="25" t="str">
        <f>IF(A46&gt;B7,"",ROUND(B5/(1+B6)^A46,0))</f>
        <v> </v>
      </c>
      <c r="D46" s="25" t="str">
        <f>IF(A46&gt;B7,"",B5-C46)</f>
        <v> </v>
      </c>
    </row>
    <row r="47" ht="26" customHeight="1" spans="1:4" x14ac:dyDescent="0.25">
      <c r="A47" s="22">
        <v>30</v>
      </c>
      <c r="B47" s="23" t="str">
        <f>IF(A47&gt;B7,"",ROUND(B5*(1+B6)^A47,0))</f>
        <v> </v>
      </c>
      <c r="C47" s="23" t="str">
        <f>IF(A47&gt;B7,"",ROUND(B5/(1+B6)^A47,0))</f>
        <v> </v>
      </c>
      <c r="D47" s="23" t="str">
        <f>IF(A47&gt;B7,"",B5-C47)</f>
        <v> </v>
      </c>
    </row>
    <row r="48" ht="8" customHeight="1" x14ac:dyDescent="0.25"/>
    <row r="49" ht="6" customHeight="1" x14ac:dyDescent="0.25"/>
    <row r="50" ht="20" customHeight="1" spans="1:4" x14ac:dyDescent="0.25">
      <c r="A50" s="26" t="s">
        <v>11</v>
      </c>
      <c r="B50" s="26"/>
      <c r="C50" s="26"/>
      <c r="D50" s="26"/>
    </row>
    <row r="51" ht="20" customHeight="1" spans="1:4" x14ac:dyDescent="0.25">
      <c r="A51" s="27" t="s">
        <v>12</v>
      </c>
      <c r="B51" s="27"/>
      <c r="C51" s="27"/>
      <c r="D51" s="27"/>
    </row>
  </sheetData>
  <sheetProtection sheet="1"/>
  <mergeCells count="4">
    <mergeCell ref="A1:D1"/>
    <mergeCell ref="A2:D2"/>
    <mergeCell ref="A50:D50"/>
    <mergeCell ref="A51:D51"/>
  </mergeCells>
  <hyperlinks>
    <hyperlink ref="A5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'Calculator'!B10</f>
        <v>209378</v>
      </c>
      <c r="C5" s="4"/>
      <c r="D5" s="4">
        <f>'Calculator'!B11</f>
        <v>47761</v>
      </c>
      <c r="E5" s="4"/>
      <c r="F5" s="5">
        <f>'Calculator'!B12</f>
        <v>52239</v>
      </c>
      <c r="G5" s="5"/>
      <c r="H5" s="6">
        <f>'Calculator'!B13</f>
        <v>0.52239</v>
      </c>
    </row>
    <row r="6" ht="20" customHeight="1" spans="2:8" x14ac:dyDescent="0.25">
      <c r="B6" s="7" t="s">
        <v>6</v>
      </c>
      <c r="C6" s="7"/>
      <c r="D6" s="7" t="s">
        <v>7</v>
      </c>
      <c r="E6" s="7"/>
      <c r="F6" s="7" t="s">
        <v>8</v>
      </c>
      <c r="G6" s="7"/>
      <c r="H6" s="7" t="s">
        <v>9</v>
      </c>
    </row>
    <row r="7" ht="20" customHeight="1" x14ac:dyDescent="0.25"/>
    <row r="8" ht="28" customHeight="1" spans="1:8" x14ac:dyDescent="0.25">
      <c r="A8" s="8" t="s">
        <v>10</v>
      </c>
      <c r="B8" s="9"/>
      <c r="C8" s="9"/>
      <c r="D8" s="9"/>
      <c r="E8" s="9"/>
      <c r="F8" s="9"/>
      <c r="G8" s="9"/>
      <c r="H8" s="9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10" t="s">
        <v>11</v>
      </c>
      <c r="B26" s="10"/>
      <c r="C26" s="10"/>
      <c r="D26" s="10"/>
      <c r="E26" s="10"/>
      <c r="F26" s="10"/>
      <c r="G26" s="10"/>
      <c r="H26" s="10"/>
    </row>
    <row r="27" ht="20" customHeight="1" spans="1:8" x14ac:dyDescent="0.25">
      <c r="A27" s="11" t="s">
        <v>12</v>
      </c>
      <c r="B27" s="11"/>
      <c r="C27" s="11"/>
      <c r="D27" s="11"/>
      <c r="E27" s="11"/>
      <c r="F27" s="11"/>
      <c r="G27" s="11"/>
      <c r="H27" s="11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1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28</v>
      </c>
    </row>
    <row r="2" ht="20" customHeight="1" spans="2:2" x14ac:dyDescent="0.25">
      <c r="B2" s="2" t="s">
        <v>29</v>
      </c>
    </row>
    <row r="3" ht="16" customHeight="1" x14ac:dyDescent="0.25"/>
    <row r="4" ht="28" customHeight="1" spans="2:2" x14ac:dyDescent="0.25">
      <c r="B4" s="8" t="s">
        <v>30</v>
      </c>
    </row>
    <row r="5" ht="24" customHeight="1" spans="2:2" x14ac:dyDescent="0.25">
      <c r="B5" s="28" t="s">
        <v>31</v>
      </c>
    </row>
    <row r="6" ht="24" customHeight="1" spans="2:2" x14ac:dyDescent="0.25">
      <c r="B6" s="28" t="s">
        <v>32</v>
      </c>
    </row>
    <row r="7" ht="24" customHeight="1" spans="2:2" x14ac:dyDescent="0.25">
      <c r="B7" s="28" t="s">
        <v>33</v>
      </c>
    </row>
    <row r="8" ht="24" customHeight="1" spans="2:2" x14ac:dyDescent="0.25">
      <c r="B8" s="28" t="s">
        <v>34</v>
      </c>
    </row>
    <row r="9" ht="12" customHeight="1" x14ac:dyDescent="0.25"/>
    <row r="10" ht="28" customHeight="1" spans="2:2" x14ac:dyDescent="0.25">
      <c r="B10" s="8" t="s">
        <v>35</v>
      </c>
    </row>
    <row r="11" ht="24" customHeight="1" spans="2:2" x14ac:dyDescent="0.25">
      <c r="B11" s="28" t="s">
        <v>36</v>
      </c>
    </row>
    <row r="12" ht="24" customHeight="1" spans="2:2" x14ac:dyDescent="0.25">
      <c r="B12" s="28" t="s">
        <v>37</v>
      </c>
    </row>
    <row r="13" ht="24" customHeight="1" spans="2:2" x14ac:dyDescent="0.25">
      <c r="B13" s="28" t="s">
        <v>38</v>
      </c>
    </row>
    <row r="14" ht="12" customHeight="1" x14ac:dyDescent="0.25"/>
    <row r="15" ht="28" customHeight="1" spans="2:2" x14ac:dyDescent="0.25">
      <c r="B15" s="8" t="s">
        <v>39</v>
      </c>
    </row>
    <row r="16" ht="24" customHeight="1" spans="2:2" x14ac:dyDescent="0.25">
      <c r="B16" s="28" t="s">
        <v>40</v>
      </c>
    </row>
    <row r="17" ht="24" customHeight="1" spans="2:2" x14ac:dyDescent="0.25">
      <c r="B17" s="28" t="s">
        <v>41</v>
      </c>
    </row>
    <row r="18" ht="12" customHeight="1" x14ac:dyDescent="0.25"/>
    <row r="19" ht="6" customHeight="1" x14ac:dyDescent="0.25"/>
    <row r="20" ht="20" customHeight="1" spans="1:2" x14ac:dyDescent="0.25">
      <c r="A20" s="10" t="s">
        <v>11</v>
      </c>
      <c r="B20" s="10"/>
    </row>
    <row r="21" ht="20" customHeight="1" spans="1:2" x14ac:dyDescent="0.25">
      <c r="A21" s="11" t="s">
        <v>12</v>
      </c>
      <c r="B21" s="11"/>
    </row>
  </sheetData>
  <mergeCells count="2">
    <mergeCell ref="A20:B20"/>
    <mergeCell ref="A21:B21"/>
  </mergeCells>
  <hyperlinks>
    <hyperlink ref="A2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Purchasing Power Over Time</t>
        </is>
      </c>
      <c r="B1" t="inlineStr">
        <is>
          <t>Purchasing Power</t>
        </is>
      </c>
      <c r="C1" t="inlineStr">
        <is>
          <t>Cost Equivalent</t>
        </is>
      </c>
    </row>
    <row r="2">
      <c r="A2" t="inlineStr">
        <is>
          <t>Year 0</t>
        </is>
      </c>
      <c r="B2">
        <v>100000</v>
      </c>
      <c r="C2">
        <v>100000</v>
      </c>
    </row>
    <row r="3">
      <c r="A3" t="inlineStr">
        <is>
          <t>Year 5</t>
        </is>
      </c>
      <c r="B3">
        <v>86261</v>
      </c>
      <c r="C3">
        <v>115927</v>
      </c>
    </row>
    <row r="4">
      <c r="A4" t="inlineStr">
        <is>
          <t>Year 10</t>
        </is>
      </c>
      <c r="B4">
        <v>74409</v>
      </c>
      <c r="C4">
        <v>134392</v>
      </c>
    </row>
    <row r="5">
      <c r="A5" t="inlineStr">
        <is>
          <t>Year 15</t>
        </is>
      </c>
      <c r="B5">
        <v>64186</v>
      </c>
      <c r="C5">
        <v>155797</v>
      </c>
    </row>
    <row r="6">
      <c r="A6" t="inlineStr">
        <is>
          <t>Year 20</t>
        </is>
      </c>
      <c r="B6">
        <v>55368</v>
      </c>
      <c r="C6">
        <v>180611</v>
      </c>
    </row>
    <row r="7">
      <c r="A7" t="inlineStr">
        <is>
          <t>Year 25</t>
        </is>
      </c>
      <c r="B7">
        <v>47761</v>
      </c>
      <c r="C7">
        <v>209378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Calculator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Inflation Calculator</dc:title>
  <dc:subject>Financial Template</dc:subject>
  <dc:description>Free Inflation Calculator template by FinancialAha.com</dc:description>
  <cp:keywords>finance, template, spreadsheet, FinancialAha</cp:keywords>
  <cp:category>Finance</cp:category>
  <cp:lastModifiedBy>Unknown</cp:lastModifiedBy>
  <cp:lastPrinted>2026-04-01T18:00:55Z</cp:lastPrinted>
  <dcterms:created xsi:type="dcterms:W3CDTF">2026-04-01T18:00:55Z</dcterms:created>
  <dcterms:modified xsi:type="dcterms:W3CDTF">2026-04-01T18:00:55Z</dcterms:modified>
</cp:coreProperties>
</file>