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2" name="Dashboard" state="visible" r:id="rId4"/>
    <sheet sheetId="1" name="Income &amp; Expenses" state="visible" r:id="rId5"/>
    <sheet sheetId="3" name="How to Use" state="visible" r:id="rId6"/>
  </sheets>
  <calcPr calcId="171027"/>
</workbook>
</file>

<file path=xl/sharedStrings.xml><?xml version="1.0" encoding="utf-8"?>
<sst xmlns="http://schemas.openxmlformats.org/spreadsheetml/2006/main" count="165" uniqueCount="117">
  <si>
    <t>Income &amp; Expense Overview</t>
  </si>
  <si>
    <t>A simple view of where your money comes from and where it goes</t>
  </si>
  <si>
    <t>by FinancialAha.com</t>
  </si>
  <si>
    <t>TOTAL INCOME</t>
  </si>
  <si>
    <t>TOTAL EXPENSES</t>
  </si>
  <si>
    <t>NET (INCOME - EXPENSES)</t>
  </si>
  <si>
    <t>annual total</t>
  </si>
  <si>
    <t>income minus expenses</t>
  </si>
  <si>
    <t>INCOME-TO-EXPENSE RATIO</t>
  </si>
  <si>
    <t>AVG MONTHLY INCOME</t>
  </si>
  <si>
    <t>AVG MONTHLY EXPENSES</t>
  </si>
  <si>
    <t>higher is better (&gt;1 = surplus)</t>
  </si>
  <si>
    <t>average per month</t>
  </si>
  <si>
    <t>INCOME VS. EXPENSES BY MONTH</t>
  </si>
  <si>
    <t>EXPENSE BREAKDOWN BY CATEGORY</t>
  </si>
  <si>
    <t>Created with FinancialAha.com - Free financial tools and templates</t>
  </si>
  <si>
    <t>Get a premium spreadsheet from FinancialAha.com</t>
  </si>
  <si>
    <t/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</si>
  <si>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</si>
  <si>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</si>
  <si>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</si>
  <si>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</si>
  <si>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</si>
  <si>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</si>
  <si>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</si>
  <si>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</si>
  <si>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</si>
  <si>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</si>
  <si>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</si>
  <si>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</si>
  <si>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Income</t>
  </si>
  <si>
    <t>Expenses</t>
  </si>
  <si>
    <t>Housing</t>
  </si>
  <si>
    <t>Utilities</t>
  </si>
  <si>
    <t>Groceries</t>
  </si>
  <si>
    <t>Transportation</t>
  </si>
  <si>
    <t>Insurance</t>
  </si>
  <si>
    <t>Healthcare</t>
  </si>
  <si>
    <t>Entertainment</t>
  </si>
  <si>
    <t>Dining Out</t>
  </si>
  <si>
    <t>Subscriptions</t>
  </si>
  <si>
    <t>Clothing</t>
  </si>
  <si>
    <t>Personal Care</t>
  </si>
  <si>
    <t>Other</t>
  </si>
  <si>
    <t>Income &amp; Expense Worksheet</t>
  </si>
  <si>
    <t>Enter your income and expenses in the yellow cells. Totals and net amounts update automatically.</t>
  </si>
  <si>
    <t>INCOME</t>
  </si>
  <si>
    <t>Source</t>
  </si>
  <si>
    <t>Total</t>
  </si>
  <si>
    <t>Primary Job</t>
  </si>
  <si>
    <t>Secondary Job</t>
  </si>
  <si>
    <t>Freelance/Side Work</t>
  </si>
  <si>
    <t>Investment Income</t>
  </si>
  <si>
    <t>Total Income</t>
  </si>
  <si>
    <t>EXPENSES</t>
  </si>
  <si>
    <t>Category</t>
  </si>
  <si>
    <t>Total Expenses</t>
  </si>
  <si>
    <t>Monthly Net (Income - Expenses)</t>
  </si>
  <si>
    <t>How to Use This Template</t>
  </si>
  <si>
    <t>A quick guide to getting started with your Income &amp; Expense Worksheet.</t>
  </si>
  <si>
    <t>GETTING STARTED</t>
  </si>
  <si>
    <t>1. Go to the "Income &amp; Expenses" sheet</t>
  </si>
  <si>
    <t>2. Replace the sample income sources with your own (e.g., your job name)</t>
  </si>
  <si>
    <t>3. Enter your monthly income amounts in the yellow cells (Jan through Dec)</t>
  </si>
  <si>
    <t>4. Replace the sample expense categories or keep them as-is</t>
  </si>
  <si>
    <t>5. Enter your monthly expenses in the yellow cells</t>
  </si>
  <si>
    <t>6. Check the Dashboard for a visual overview of your year</t>
  </si>
  <si>
    <t>UNDERSTANDING THE LAYOUT</t>
  </si>
  <si>
    <t>The Income &amp; Expenses sheet has two main sections:</t>
  </si>
  <si>
    <t>INCOME section - All sources of money coming in:</t>
  </si>
  <si>
    <t xml:space="preserve">  - Primary Job: Your main employment income</t>
  </si>
  <si>
    <t xml:space="preserve">  - Secondary Job: Any second source of regular income</t>
  </si>
  <si>
    <t xml:space="preserve">  - Freelance/Side Work: Gig work, consulting, or side projects</t>
  </si>
  <si>
    <t xml:space="preserve">  - Investment Income: Dividends, interest, rental income</t>
  </si>
  <si>
    <t xml:space="preserve">  - Other: Any income that does not fit the above</t>
  </si>
  <si>
    <t>EXPENSES section - Where your money goes:</t>
  </si>
  <si>
    <t xml:space="preserve">  - Housing: Rent, mortgage, or property costs</t>
  </si>
  <si>
    <t xml:space="preserve">  - Utilities: Electric, gas, water, internet, phone</t>
  </si>
  <si>
    <t xml:space="preserve">  - Groceries: Food purchased for home</t>
  </si>
  <si>
    <t xml:space="preserve">  - Transportation: Car payment, gas, public transit, parking</t>
  </si>
  <si>
    <t xml:space="preserve">  - Insurance: Health, auto, life, renter's insurance</t>
  </si>
  <si>
    <t xml:space="preserve">  - Healthcare: Doctor visits, prescriptions, dental</t>
  </si>
  <si>
    <t xml:space="preserve">  - Entertainment: Streaming, hobbies, events, outings</t>
  </si>
  <si>
    <t xml:space="preserve">  - Dining Out: Restaurants, takeout, coffee shops</t>
  </si>
  <si>
    <t xml:space="preserve">  - Subscriptions: Software, gym, magazines, memberships</t>
  </si>
  <si>
    <t xml:space="preserve">  - Clothing: Clothes, shoes, accessories</t>
  </si>
  <si>
    <t xml:space="preserve">  - Personal Care: Haircuts, toiletries, skincare</t>
  </si>
  <si>
    <t xml:space="preserve">  - Other: Anything that does not fit the categories above</t>
  </si>
  <si>
    <t>Monthly Net row at the bottom shows Income minus Expenses for each month.</t>
  </si>
  <si>
    <t>COLOR CODING</t>
  </si>
  <si>
    <t>Yellow cells with a gold border are editable inputs - enter your data here.</t>
  </si>
  <si>
    <t>Green-tinted cells are calculated results - formulas update automatically.</t>
  </si>
  <si>
    <t>Bold rows show section totals (Total Income, Total Expenses).</t>
  </si>
  <si>
    <t>The Monthly Net row highlights your surplus or shortfall each month.</t>
  </si>
  <si>
    <t xml:space="preserve">  - Green values mean you earned more than you spent.</t>
  </si>
  <si>
    <t xml:space="preserve">  - Red values mean you spent more than you earned.</t>
  </si>
  <si>
    <t>UNDERSTANDING THE DASHBOARD</t>
  </si>
  <si>
    <t>The top row shows Total Income, Total Expenses, and Net for the year.</t>
  </si>
  <si>
    <t>The bottom row shows the Income-to-Expense Ratio and monthly averages.</t>
  </si>
  <si>
    <t xml:space="preserve">  - A ratio above 1.0 means you are earning more than spending.</t>
  </si>
  <si>
    <t xml:space="preserve">  - A ratio below 1.0 means expenses exceed income.</t>
  </si>
  <si>
    <t>The bar chart compares income vs. expenses across all 12 months.</t>
  </si>
  <si>
    <t>The pie chart shows how your annual spending breaks down by category.</t>
  </si>
  <si>
    <t>All dashboard values update automatically when you change your data.</t>
  </si>
  <si>
    <t>CUSTOMIZING CATEGORIES</t>
  </si>
  <si>
    <t>Replace source or category names to match your situation.</t>
  </si>
  <si>
    <t>If you need more rows, insert them within a section (between the header and total).</t>
  </si>
  <si>
    <t>After adding rows, update the SUM formula in the total row to include the new range.</t>
  </si>
  <si>
    <t>Keep the column structure (Jan through Dec + Total) for formulas to work correctly.</t>
  </si>
  <si>
    <t>TIPS</t>
  </si>
  <si>
    <t>Fill in amounts at the start of each month or as transactions happen.</t>
  </si>
  <si>
    <t>Use round numbers if exact amounts are not available - close enough is useful.</t>
  </si>
  <si>
    <t>Review the Monthly Net row to spot months where spending exceeded income.</t>
  </si>
  <si>
    <t>The annual totals help identify patterns over the full year.</t>
  </si>
  <si>
    <t>COMPATIBILITY</t>
  </si>
  <si>
    <t>This template works in Microsoft Excel, Google Sheets, and LibreOffice Calc.</t>
  </si>
  <si>
    <t>No macros or VBA required - everything is formula-driven.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</si>
</sst>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"/>
  </numFmts>
  <fonts count="20" x14ac:knownFonts="1">
    <font>
      <color theme="1"/>
      <family val="2"/>
      <scheme val="minor"/>
      <sz val="11"/>
      <name val="Calibri"/>
    </font>
    <font>
      <b/>
      <color rgb="14213D"/>
      <sz val="24"/>
      <name val="Aptos"/>
    </font>
    <font>
      <color rgb="4A4F5E"/>
      <sz val="11"/>
      <name val="Aptos"/>
    </font>
    <font>
      <i/>
      <u/>
      <color rgb="9A7B4F"/>
      <sz val="9"/>
      <name val="Aptos"/>
    </font>
    <font>
      <b/>
      <color rgb="A3A9B8"/>
      <sz val="9"/>
      <name val="Aptos"/>
    </font>
    <font>
      <b/>
      <color rgb="9A7B4F"/>
      <sz val="20"/>
      <name val="Aptos"/>
    </font>
    <font>
      <b/>
      <color rgb="1A1D26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color rgb="FFFFFF"/>
      <sz val="1"/>
      <name val="Aptos"/>
    </font>
    <font>
      <b/>
      <color rgb="14213D"/>
      <sz val="22"/>
      <name val="Aptos"/>
    </font>
    <font>
      <i/>
      <color rgb="7C8494"/>
      <sz val="9"/>
      <name val="Aptos"/>
    </font>
    <font>
      <b/>
      <color rgb="FFFFFF"/>
      <sz val="10"/>
      <name val="Aptos"/>
    </font>
    <font>
      <b/>
      <color rgb="1A1D26"/>
      <sz val="10"/>
      <name val="Aptos"/>
    </font>
    <font>
      <color rgb="1A1D26"/>
      <sz val="10"/>
      <name val="Aptos"/>
    </font>
    <font>
      <b/>
      <color rgb="14213D"/>
      <sz val="10"/>
      <name val="Aptos"/>
    </font>
    <font>
      <color rgb="4A4F5E"/>
      <sz val="13"/>
      <name val="Aptos"/>
    </font>
    <font>
      <color rgb="4A4F5E"/>
      <sz val="10"/>
      <name val="Aptos"/>
    </font>
  </fonts>
  <fills count="6">
    <fill>
      <patternFill patternType="none"/>
    </fill>
    <fill>
      <patternFill patternType="gray125"/>
    </fill>
    <fill>
      <patternFill patternType="solid">
        <fgColor rgb="14213D"/>
      </patternFill>
    </fill>
    <fill>
      <patternFill patternType="solid">
        <fgColor rgb="FFFCF4"/>
      </patternFill>
    </fill>
    <fill>
      <patternFill patternType="solid">
        <fgColor rgb="EEF0F7"/>
      </patternFill>
    </fill>
    <fill>
      <patternFill patternType="solid">
        <fgColor rgb="F4F5F7"/>
      </patternFill>
    </fill>
  </fills>
  <borders count="8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 style="thin">
        <color rgb="CDD1DA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bottom"/>
    </xf>
    <xf numFmtId="164" fontId="5" fillId="0" borderId="2" xfId="0" applyNumberFormat="1" applyFont="1" applyBorder="1" applyAlignment="1" applyProtection="1">
      <alignment horizontal="center" vertical="center"/>
    </xf>
    <xf numFmtId="164" fontId="6" fillId="0" borderId="2" xfId="0" applyNumberFormat="1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top"/>
    </xf>
    <xf numFmtId="2" fontId="5" fillId="0" borderId="2" xfId="0" applyNumberFormat="1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9" fillId="0" borderId="0" xfId="0" applyFont="1" applyAlignment="1" applyProtection="1">
      <alignment horizontal="left" vertical="center" indent="1"/>
    </xf>
    <xf numFmtId="0" fontId="10" fillId="0" borderId="0" xfId="0" applyFont="1" applyAlignment="1" applyProtection="1">
      <alignment horizontal="left" vertical="center" indent="1"/>
    </xf>
    <xf numFmtId="0" fontId="11" fillId="0" borderId="0" xfId="0" applyFont="1" applyProtection="1"/>
    <xf numFmtId="0" fontId="12" fillId="0" borderId="0" xfId="0" applyFont="1" applyAlignment="1" applyProtection="1">
      <alignment horizontal="left" vertical="center" indent="1"/>
    </xf>
    <xf numFmtId="0" fontId="13" fillId="0" borderId="0" xfId="0" applyFont="1" applyAlignment="1" applyProtection="1">
      <alignment horizontal="left" vertical="center" wrapText="1" indent="1"/>
    </xf>
    <xf numFmtId="0" fontId="14" fillId="2" borderId="0" xfId="0" applyFont="1" applyFill="1" applyAlignment="1" applyProtection="1">
      <alignment horizontal="left" vertical="center" wrapText="1" indent="1"/>
    </xf>
    <xf numFmtId="0" fontId="14" fillId="2" borderId="0" xfId="0" applyFont="1" applyFill="1" applyAlignment="1" applyProtection="1">
      <alignment horizontal="center" vertical="center" wrapText="1"/>
    </xf>
    <xf numFmtId="0" fontId="15" fillId="0" borderId="0" xfId="0" applyFont="1" applyAlignment="1" applyProtection="1">
      <alignment horizontal="left" vertical="center" indent="1"/>
    </xf>
    <xf numFmtId="164" fontId="16" fillId="3" borderId="5" xfId="0" applyNumberFormat="1" applyFont="1" applyFill="1" applyBorder="1" applyAlignment="1" applyProtection="1">
      <alignment horizontal="right" vertical="center"/>
      <protection locked="0"/>
    </xf>
    <xf numFmtId="164" fontId="17" fillId="4" borderId="6" xfId="0" applyNumberFormat="1" applyFont="1" applyFill="1" applyBorder="1" applyAlignment="1" applyProtection="1">
      <alignment horizontal="right" vertical="center"/>
    </xf>
    <xf numFmtId="0" fontId="15" fillId="5" borderId="0" xfId="0" applyFont="1" applyFill="1" applyAlignment="1" applyProtection="1">
      <alignment horizontal="left" vertical="center" indent="1"/>
    </xf>
    <xf numFmtId="0" fontId="15" fillId="0" borderId="7" xfId="0" applyFont="1" applyBorder="1" applyAlignment="1" applyProtection="1">
      <alignment horizontal="left" vertical="center" indent="1"/>
    </xf>
    <xf numFmtId="164" fontId="15" fillId="0" borderId="7" xfId="0" applyNumberFormat="1" applyFont="1" applyBorder="1" applyAlignment="1" applyProtection="1">
      <alignment horizontal="right" vertical="center"/>
    </xf>
    <xf numFmtId="0" fontId="8" fillId="4" borderId="0" xfId="0" applyFont="1" applyFill="1" applyAlignment="1" applyProtection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18" fillId="0" borderId="0" xfId="0" applyFont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1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indent="1"/>
    </xf>
  </cellXfs>
  <cellStyles count="1">
    <cellStyle name="Normal" xfId="0" builtinId="0"/>
  </cellStyles>
  <dxfs count="2">
    <dxf>
      <font>
        <color rgb="B91C1C"/>
      </font>
    </dxf>
    <dxf>
      <font>
        <color rgb="04785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Income vs. Expenses by Month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Dashboard!$B$50</c:f>
              <c:strCache>
                <c:ptCount val="1"/>
                <c:pt idx="0">
                  <c:v>Income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Dashboard!$C$49:$N$49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Dashboard!$C$50:$N$50</c:f>
              <c:numCache>
                <c:formatCode>$#,##0</c:formatCode>
                <c:ptCount val="12"/>
                <c:pt idx="0">
                  <c:v>5150</c:v>
                </c:pt>
                <c:pt idx="1">
                  <c:v>5000</c:v>
                </c:pt>
                <c:pt idx="2">
                  <c:v>5150</c:v>
                </c:pt>
                <c:pt idx="3">
                  <c:v>5200</c:v>
                </c:pt>
                <c:pt idx="4">
                  <c:v>4950</c:v>
                </c:pt>
                <c:pt idx="5">
                  <c:v>5100</c:v>
                </c:pt>
                <c:pt idx="6">
                  <c:v>4650</c:v>
                </c:pt>
                <c:pt idx="7">
                  <c:v>4650</c:v>
                </c:pt>
                <c:pt idx="8">
                  <c:v>5000</c:v>
                </c:pt>
                <c:pt idx="9">
                  <c:v>5150</c:v>
                </c:pt>
                <c:pt idx="10">
                  <c:v>5050</c:v>
                </c:pt>
                <c:pt idx="11">
                  <c:v>5100</c:v>
                </c:pt>
              </c:numCache>
            </c:numRef>
          </c:val>
        </c:ser>
        <c:ser>
          <c:idx val="1"/>
          <c:order val="1"/>
          <c:tx>
            <c:strRef>
              <c:f>Dashboard!$B$51</c:f>
              <c:strCache>
                <c:ptCount val="1"/>
                <c:pt idx="0">
                  <c:v>Expenses</c:v>
                </c:pt>
              </c:strCache>
            </c:strRef>
          </c:tx>
          <c:spPr>
            <a:solidFill>
              <a:srgbClr val="B91C1C"/>
            </a:solidFill>
            <a:ln>
              <a:noFill/>
            </a:ln>
          </c:spPr>
          <c:cat>
            <c:strRef>
              <c:f>Dashboard!$C$49:$N$49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Dashboard!$C$51:$N$51</c:f>
              <c:numCache>
                <c:formatCode>$#,##0</c:formatCode>
                <c:ptCount val="12"/>
                <c:pt idx="0">
                  <c:v>3095</c:v>
                </c:pt>
                <c:pt idx="1">
                  <c:v>3015</c:v>
                </c:pt>
                <c:pt idx="2">
                  <c:v>3115</c:v>
                </c:pt>
                <c:pt idx="3">
                  <c:v>3045</c:v>
                </c:pt>
                <c:pt idx="4">
                  <c:v>3180</c:v>
                </c:pt>
                <c:pt idx="5">
                  <c:v>3165</c:v>
                </c:pt>
                <c:pt idx="6">
                  <c:v>3220</c:v>
                </c:pt>
                <c:pt idx="7">
                  <c:v>3090</c:v>
                </c:pt>
                <c:pt idx="8">
                  <c:v>3020</c:v>
                </c:pt>
                <c:pt idx="9">
                  <c:v>3165</c:v>
                </c:pt>
                <c:pt idx="10">
                  <c:v>3050</c:v>
                </c:pt>
                <c:pt idx="11">
                  <c:v>3175</c:v>
                </c:pt>
              </c:numCache>
            </c:numRef>
          </c:val>
        </c:ser>
        <c:axId val="111111111"/>
        <c:axId val="222222222"/>
      </c:barChart>
      <c:catAx>
        <c:axId val="111111111"/>
        <c:scaling>
          <c:orientation val="minMax"/>
        </c:scaling>
        <c:delete val="0"/>
        <c:axPos val="b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l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Expense Breakdown by Category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Dashboard!$B$52</c:f>
              <c:strCache>
                <c:ptCount val="1"/>
                <c:pt idx="0">
                  <c:v>Expenses</c:v>
                </c:pt>
              </c:strCache>
            </c:strRef>
          </c:tx>
          <c:dPt>
            <c:idx val="0"/>
            <c:spPr>
              <a:solidFill>
                <a:srgbClr val="14213D"/>
              </a:solidFill>
              <a:ln>
                <a:noFill/>
              </a:ln>
            </c:spPr>
          </c:dPt>
          <c:dPt>
            <c:idx val="1"/>
            <c:spPr>
              <a:solidFill>
                <a:srgbClr val="9A7B4F"/>
              </a:solidFill>
              <a:ln>
                <a:noFill/>
              </a:ln>
            </c:spPr>
          </c:dPt>
          <c:dPt>
            <c:idx val="2"/>
            <c:spPr>
              <a:solidFill>
                <a:srgbClr val="047857"/>
              </a:solidFill>
              <a:ln>
                <a:noFill/>
              </a:ln>
            </c:spPr>
          </c:dPt>
          <c:dPt>
            <c:idx val="3"/>
            <c:spPr>
              <a:solidFill>
                <a:srgbClr val="5B6ABF"/>
              </a:solidFill>
              <a:ln>
                <a:noFill/>
              </a:ln>
            </c:spPr>
          </c:dPt>
          <c:dPt>
            <c:idx val="4"/>
            <c:spPr>
              <a:solidFill>
                <a:srgbClr val="C27D38"/>
              </a:solidFill>
              <a:ln>
                <a:noFill/>
              </a:ln>
            </c:spPr>
          </c:dPt>
          <c:dPt>
            <c:idx val="5"/>
            <c:spPr>
              <a:solidFill>
                <a:srgbClr val="9F1239"/>
              </a:solidFill>
              <a:ln>
                <a:noFill/>
              </a:ln>
            </c:spPr>
          </c:dPt>
          <c:dPt>
            <c:idx val="6"/>
            <c:spPr>
              <a:solidFill>
                <a:srgbClr val="2C3E6B"/>
              </a:solidFill>
              <a:ln>
                <a:noFill/>
              </a:ln>
            </c:spPr>
          </c:dPt>
          <c:dPt>
            <c:idx val="7"/>
            <c:spPr>
              <a:solidFill>
                <a:srgbClr val="4A4F5E"/>
              </a:solidFill>
              <a:ln>
                <a:noFill/>
              </a:ln>
            </c:spPr>
          </c:dPt>
          <c:dPt>
            <c:idx val="8"/>
            <c:spPr>
              <a:solidFill>
                <a:srgbClr val="14213D"/>
              </a:solidFill>
              <a:ln>
                <a:noFill/>
              </a:ln>
            </c:spPr>
          </c:dPt>
          <c:dPt>
            <c:idx val="9"/>
            <c:spPr>
              <a:solidFill>
                <a:srgbClr val="9A7B4F"/>
              </a:solidFill>
              <a:ln>
                <a:noFill/>
              </a:ln>
            </c:spPr>
          </c:dPt>
          <c:dPt>
            <c:idx val="10"/>
            <c:spPr>
              <a:solidFill>
                <a:srgbClr val="047857"/>
              </a:solidFill>
              <a:ln>
                <a:noFill/>
              </a:ln>
            </c:spPr>
          </c:dPt>
          <c:dPt>
            <c:idx val="11"/>
            <c:spPr>
              <a:solidFill>
                <a:srgbClr val="5B6ABF"/>
              </a:solidFill>
              <a:ln>
                <a:noFill/>
              </a:ln>
            </c:spPr>
          </c:dPt>
          <c:cat>
            <c:strRef>
              <c:f>Dashboard!$C$52:$N$52</c:f>
              <c:strCache>
                <c:ptCount val="12"/>
                <c:pt idx="0">
                  <c:v>Housing</c:v>
                </c:pt>
                <c:pt idx="1">
                  <c:v>Utilities</c:v>
                </c:pt>
                <c:pt idx="2">
                  <c:v>Groceries</c:v>
                </c:pt>
                <c:pt idx="3">
                  <c:v>Transportation</c:v>
                </c:pt>
                <c:pt idx="4">
                  <c:v>Insurance</c:v>
                </c:pt>
                <c:pt idx="5">
                  <c:v>Healthcare</c:v>
                </c:pt>
                <c:pt idx="6">
                  <c:v>Entertainment</c:v>
                </c:pt>
                <c:pt idx="7">
                  <c:v>Dining Out</c:v>
                </c:pt>
                <c:pt idx="8">
                  <c:v>Subscriptions</c:v>
                </c:pt>
                <c:pt idx="9">
                  <c:v>Clothing</c:v>
                </c:pt>
                <c:pt idx="10">
                  <c:v>Personal Care</c:v>
                </c:pt>
                <c:pt idx="11">
                  <c:v>Other</c:v>
                </c:pt>
              </c:strCache>
            </c:strRef>
          </c:cat>
          <c:val>
            <c:numRef>
              <c:f>Dashboard!$C$53:$N$53</c:f>
              <c:numCache>
                <c:formatCode>$#,##0</c:formatCode>
                <c:ptCount val="12"/>
                <c:pt idx="0">
                  <c:v>16800</c:v>
                </c:pt>
                <c:pt idx="1">
                  <c:v>2190</c:v>
                </c:pt>
                <c:pt idx="2">
                  <c:v>5520</c:v>
                </c:pt>
                <c:pt idx="3">
                  <c:v>4230</c:v>
                </c:pt>
                <c:pt idx="4">
                  <c:v>2400</c:v>
                </c:pt>
                <c:pt idx="5">
                  <c:v>635</c:v>
                </c:pt>
                <c:pt idx="6">
                  <c:v>1505</c:v>
                </c:pt>
                <c:pt idx="7">
                  <c:v>1815</c:v>
                </c:pt>
                <c:pt idx="8">
                  <c:v>780</c:v>
                </c:pt>
                <c:pt idx="9">
                  <c:v>525</c:v>
                </c:pt>
                <c:pt idx="10">
                  <c:v>480</c:v>
                </c:pt>
                <c:pt idx="11">
                  <c:v>455</c:v>
                </c:pt>
              </c:numCache>
            </c:numRef>
          </c:val>
        </c:ser>
      </c:pieChart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9</xdr:col>
      <xdr:colOff>0</xdr:colOff>
      <xdr:row>30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9</xdr:col>
      <xdr:colOff>0</xdr:colOff>
      <xdr:row>47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?ref=excel-free" TargetMode="External"/><Relationship Id="rId2" Type="http://schemas.openxmlformats.org/officeDocument/2006/relationships/hyperlink" Target="https://www.financialaha.com/spreadsheet-templates/?ref=excel-free" TargetMode="External"/><Relationship Id="rIdDrawing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N33"/>
  <sheetViews>
    <sheetView workbookViewId="0" showGridLines="0" zoomScale="125">
      <pane xSplit="1" ySplit="5" topLeftCell="B6" activePane="bottomRight" state="frozen"/>
      <selection pane="bottomRight"/>
    </sheetView>
  </sheetViews>
  <sheetFormatPr defaultRowHeight="15" outlineLevelRow="0" outlineLevelCol="0" x14ac:dyDescent="55"/>
  <cols>
    <col min="1" max="1" width="22" customWidth="1"/>
    <col min="2" max="13" width="11" customWidth="1"/>
    <col min="14" max="14" width="13" customWidth="1"/>
  </cols>
  <sheetData>
    <row r="1" ht="48" customHeight="1" spans="1:14" x14ac:dyDescent="0.25">
      <c r="A1" s="14" t="s">
        <v>44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ht="24" customHeight="1" spans="1:14" x14ac:dyDescent="0.25">
      <c r="A2" s="15" t="s">
        <v>45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ht="14" customHeight="1" x14ac:dyDescent="0.25"/>
    <row r="4" ht="28" customHeight="1" spans="1:14" x14ac:dyDescent="0.25">
      <c r="A4" s="9" t="s">
        <v>46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ht="32" customHeight="1" spans="1:14" x14ac:dyDescent="0.25">
      <c r="A5" s="16" t="s">
        <v>47</v>
      </c>
      <c r="B5" s="17" t="s">
        <v>18</v>
      </c>
      <c r="C5" s="17" t="s">
        <v>19</v>
      </c>
      <c r="D5" s="17" t="s">
        <v>20</v>
      </c>
      <c r="E5" s="17" t="s">
        <v>21</v>
      </c>
      <c r="F5" s="17" t="s">
        <v>22</v>
      </c>
      <c r="G5" s="17" t="s">
        <v>23</v>
      </c>
      <c r="H5" s="17" t="s">
        <v>24</v>
      </c>
      <c r="I5" s="17" t="s">
        <v>25</v>
      </c>
      <c r="J5" s="17" t="s">
        <v>26</v>
      </c>
      <c r="K5" s="17" t="s">
        <v>27</v>
      </c>
      <c r="L5" s="17" t="s">
        <v>28</v>
      </c>
      <c r="M5" s="17" t="s">
        <v>29</v>
      </c>
      <c r="N5" s="17" t="s">
        <v>48</v>
      </c>
    </row>
    <row r="6" ht="26" customHeight="1" spans="1:14" x14ac:dyDescent="0.25">
      <c r="A6" s="18" t="s">
        <v>49</v>
      </c>
      <c r="B6" s="19">
        <v>4200</v>
      </c>
      <c r="C6" s="19">
        <v>4200</v>
      </c>
      <c r="D6" s="19">
        <v>4200</v>
      </c>
      <c r="E6" s="19">
        <v>4200</v>
      </c>
      <c r="F6" s="19">
        <v>4200</v>
      </c>
      <c r="G6" s="19">
        <v>4200</v>
      </c>
      <c r="H6" s="19">
        <v>4200</v>
      </c>
      <c r="I6" s="19">
        <v>4200</v>
      </c>
      <c r="J6" s="19">
        <v>4200</v>
      </c>
      <c r="K6" s="19">
        <v>4200</v>
      </c>
      <c r="L6" s="19">
        <v>4200</v>
      </c>
      <c r="M6" s="19">
        <v>4200</v>
      </c>
      <c r="N6" s="20">
        <f>SUM(B6:M6)</f>
        <v>50400</v>
      </c>
    </row>
    <row r="7" ht="26" customHeight="1" spans="1:14" x14ac:dyDescent="0.25">
      <c r="A7" s="21" t="s">
        <v>50</v>
      </c>
      <c r="B7" s="19">
        <v>600</v>
      </c>
      <c r="C7" s="19">
        <v>600</v>
      </c>
      <c r="D7" s="19">
        <v>600</v>
      </c>
      <c r="E7" s="19">
        <v>600</v>
      </c>
      <c r="F7" s="19">
        <v>600</v>
      </c>
      <c r="G7" s="19">
        <v>600</v>
      </c>
      <c r="H7" s="19">
        <v>0</v>
      </c>
      <c r="I7" s="19">
        <v>0</v>
      </c>
      <c r="J7" s="19">
        <v>600</v>
      </c>
      <c r="K7" s="19">
        <v>600</v>
      </c>
      <c r="L7" s="19">
        <v>600</v>
      </c>
      <c r="M7" s="19">
        <v>600</v>
      </c>
      <c r="N7" s="20">
        <f>SUM(B7:M7)</f>
        <v>6000</v>
      </c>
    </row>
    <row r="8" ht="26" customHeight="1" spans="1:14" x14ac:dyDescent="0.25">
      <c r="A8" s="18" t="s">
        <v>51</v>
      </c>
      <c r="B8" s="19">
        <v>300</v>
      </c>
      <c r="C8" s="19">
        <v>150</v>
      </c>
      <c r="D8" s="19">
        <v>200</v>
      </c>
      <c r="E8" s="19">
        <v>350</v>
      </c>
      <c r="F8" s="19">
        <v>100</v>
      </c>
      <c r="G8" s="19">
        <v>250</v>
      </c>
      <c r="H8" s="19">
        <v>400</v>
      </c>
      <c r="I8" s="19">
        <v>200</v>
      </c>
      <c r="J8" s="19">
        <v>150</v>
      </c>
      <c r="K8" s="19">
        <v>300</v>
      </c>
      <c r="L8" s="19">
        <v>200</v>
      </c>
      <c r="M8" s="19">
        <v>250</v>
      </c>
      <c r="N8" s="20">
        <f>SUM(B8:M8)</f>
        <v>2850</v>
      </c>
    </row>
    <row r="9" ht="26" customHeight="1" spans="1:14" x14ac:dyDescent="0.25">
      <c r="A9" s="21" t="s">
        <v>52</v>
      </c>
      <c r="B9" s="19">
        <v>50</v>
      </c>
      <c r="C9" s="19">
        <v>50</v>
      </c>
      <c r="D9" s="19">
        <v>50</v>
      </c>
      <c r="E9" s="19">
        <v>50</v>
      </c>
      <c r="F9" s="19">
        <v>50</v>
      </c>
      <c r="G9" s="19">
        <v>50</v>
      </c>
      <c r="H9" s="19">
        <v>50</v>
      </c>
      <c r="I9" s="19">
        <v>50</v>
      </c>
      <c r="J9" s="19">
        <v>50</v>
      </c>
      <c r="K9" s="19">
        <v>50</v>
      </c>
      <c r="L9" s="19">
        <v>50</v>
      </c>
      <c r="M9" s="19">
        <v>50</v>
      </c>
      <c r="N9" s="20">
        <f>SUM(B9:M9)</f>
        <v>600</v>
      </c>
    </row>
    <row r="10" ht="26" customHeight="1" spans="1:14" x14ac:dyDescent="0.25">
      <c r="A10" s="18" t="s">
        <v>43</v>
      </c>
      <c r="B10" s="19">
        <v>0</v>
      </c>
      <c r="C10" s="19">
        <v>0</v>
      </c>
      <c r="D10" s="19">
        <v>100</v>
      </c>
      <c r="E10" s="19">
        <v>0</v>
      </c>
      <c r="F10" s="19">
        <v>0</v>
      </c>
      <c r="G10" s="19">
        <v>0</v>
      </c>
      <c r="H10" s="19">
        <v>0</v>
      </c>
      <c r="I10" s="19">
        <v>200</v>
      </c>
      <c r="J10" s="19">
        <v>0</v>
      </c>
      <c r="K10" s="19">
        <v>0</v>
      </c>
      <c r="L10" s="19">
        <v>0</v>
      </c>
      <c r="M10" s="19">
        <v>0</v>
      </c>
      <c r="N10" s="20">
        <f>SUM(B10:M10)</f>
        <v>300</v>
      </c>
    </row>
    <row r="11" ht="26" customHeight="1" spans="1:14" x14ac:dyDescent="0.25">
      <c r="A11" s="22" t="s">
        <v>53</v>
      </c>
      <c r="B11" s="23">
        <f>SUM(B6:B10)</f>
        <v>5150</v>
      </c>
      <c r="C11" s="23">
        <f>SUM(C6:C10)</f>
        <v>5000</v>
      </c>
      <c r="D11" s="23">
        <f>SUM(D6:D10)</f>
        <v>5150</v>
      </c>
      <c r="E11" s="23">
        <f>SUM(E6:E10)</f>
        <v>5200</v>
      </c>
      <c r="F11" s="23">
        <f>SUM(F6:F10)</f>
        <v>4950</v>
      </c>
      <c r="G11" s="23">
        <f>SUM(G6:G10)</f>
        <v>5100</v>
      </c>
      <c r="H11" s="23">
        <f>SUM(H6:H10)</f>
        <v>4650</v>
      </c>
      <c r="I11" s="23">
        <f>SUM(I6:I10)</f>
        <v>4650</v>
      </c>
      <c r="J11" s="23">
        <f>SUM(J6:J10)</f>
        <v>5000</v>
      </c>
      <c r="K11" s="23">
        <f>SUM(K6:K10)</f>
        <v>5150</v>
      </c>
      <c r="L11" s="23">
        <f>SUM(L6:L10)</f>
        <v>5050</v>
      </c>
      <c r="M11" s="23">
        <f>SUM(M6:M10)</f>
        <v>5100</v>
      </c>
      <c r="N11" s="23">
        <f>SUM(B11:M11)</f>
        <v>60150</v>
      </c>
    </row>
    <row r="12" ht="14" customHeight="1" x14ac:dyDescent="0.25"/>
    <row r="13" ht="28" customHeight="1" spans="1:14" x14ac:dyDescent="0.25">
      <c r="A13" s="9" t="s">
        <v>54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ht="32" customHeight="1" spans="1:14" x14ac:dyDescent="0.25">
      <c r="A14" s="16" t="s">
        <v>55</v>
      </c>
      <c r="B14" s="17" t="s">
        <v>18</v>
      </c>
      <c r="C14" s="17" t="s">
        <v>19</v>
      </c>
      <c r="D14" s="17" t="s">
        <v>20</v>
      </c>
      <c r="E14" s="17" t="s">
        <v>21</v>
      </c>
      <c r="F14" s="17" t="s">
        <v>22</v>
      </c>
      <c r="G14" s="17" t="s">
        <v>23</v>
      </c>
      <c r="H14" s="17" t="s">
        <v>24</v>
      </c>
      <c r="I14" s="17" t="s">
        <v>25</v>
      </c>
      <c r="J14" s="17" t="s">
        <v>26</v>
      </c>
      <c r="K14" s="17" t="s">
        <v>27</v>
      </c>
      <c r="L14" s="17" t="s">
        <v>28</v>
      </c>
      <c r="M14" s="17" t="s">
        <v>29</v>
      </c>
      <c r="N14" s="17" t="s">
        <v>48</v>
      </c>
    </row>
    <row r="15" ht="26" customHeight="1" spans="1:14" x14ac:dyDescent="0.25">
      <c r="A15" s="18" t="s">
        <v>32</v>
      </c>
      <c r="B15" s="19">
        <v>1400</v>
      </c>
      <c r="C15" s="19">
        <v>1400</v>
      </c>
      <c r="D15" s="19">
        <v>1400</v>
      </c>
      <c r="E15" s="19">
        <v>1400</v>
      </c>
      <c r="F15" s="19">
        <v>1400</v>
      </c>
      <c r="G15" s="19">
        <v>1400</v>
      </c>
      <c r="H15" s="19">
        <v>1400</v>
      </c>
      <c r="I15" s="19">
        <v>1400</v>
      </c>
      <c r="J15" s="19">
        <v>1400</v>
      </c>
      <c r="K15" s="19">
        <v>1400</v>
      </c>
      <c r="L15" s="19">
        <v>1400</v>
      </c>
      <c r="M15" s="19">
        <v>1400</v>
      </c>
      <c r="N15" s="20">
        <f>SUM(B15:M15)</f>
        <v>16800</v>
      </c>
    </row>
    <row r="16" ht="26" customHeight="1" spans="1:14" x14ac:dyDescent="0.25">
      <c r="A16" s="21" t="s">
        <v>33</v>
      </c>
      <c r="B16" s="19">
        <v>180</v>
      </c>
      <c r="C16" s="19">
        <v>190</v>
      </c>
      <c r="D16" s="19">
        <v>170</v>
      </c>
      <c r="E16" s="19">
        <v>160</v>
      </c>
      <c r="F16" s="19">
        <v>155</v>
      </c>
      <c r="G16" s="19">
        <v>200</v>
      </c>
      <c r="H16" s="19">
        <v>220</v>
      </c>
      <c r="I16" s="19">
        <v>210</v>
      </c>
      <c r="J16" s="19">
        <v>180</v>
      </c>
      <c r="K16" s="19">
        <v>165</v>
      </c>
      <c r="L16" s="19">
        <v>175</v>
      </c>
      <c r="M16" s="19">
        <v>185</v>
      </c>
      <c r="N16" s="20">
        <f>SUM(B16:M16)</f>
        <v>2190</v>
      </c>
    </row>
    <row r="17" ht="26" customHeight="1" spans="1:14" x14ac:dyDescent="0.25">
      <c r="A17" s="18" t="s">
        <v>34</v>
      </c>
      <c r="B17" s="19">
        <v>450</v>
      </c>
      <c r="C17" s="19">
        <v>480</v>
      </c>
      <c r="D17" s="19">
        <v>430</v>
      </c>
      <c r="E17" s="19">
        <v>460</v>
      </c>
      <c r="F17" s="19">
        <v>470</v>
      </c>
      <c r="G17" s="19">
        <v>440</v>
      </c>
      <c r="H17" s="19">
        <v>490</v>
      </c>
      <c r="I17" s="19">
        <v>450</v>
      </c>
      <c r="J17" s="19">
        <v>460</v>
      </c>
      <c r="K17" s="19">
        <v>480</v>
      </c>
      <c r="L17" s="19">
        <v>440</v>
      </c>
      <c r="M17" s="19">
        <v>470</v>
      </c>
      <c r="N17" s="20">
        <f>SUM(B17:M17)</f>
        <v>5520</v>
      </c>
    </row>
    <row r="18" ht="26" customHeight="1" spans="1:14" x14ac:dyDescent="0.25">
      <c r="A18" s="21" t="s">
        <v>35</v>
      </c>
      <c r="B18" s="19">
        <v>350</v>
      </c>
      <c r="C18" s="19">
        <v>340</v>
      </c>
      <c r="D18" s="19">
        <v>360</v>
      </c>
      <c r="E18" s="19">
        <v>345</v>
      </c>
      <c r="F18" s="19">
        <v>355</v>
      </c>
      <c r="G18" s="19">
        <v>370</v>
      </c>
      <c r="H18" s="19">
        <v>340</v>
      </c>
      <c r="I18" s="19">
        <v>350</v>
      </c>
      <c r="J18" s="19">
        <v>365</v>
      </c>
      <c r="K18" s="19">
        <v>350</v>
      </c>
      <c r="L18" s="19">
        <v>345</v>
      </c>
      <c r="M18" s="19">
        <v>360</v>
      </c>
      <c r="N18" s="20">
        <f>SUM(B18:M18)</f>
        <v>4230</v>
      </c>
    </row>
    <row r="19" ht="26" customHeight="1" spans="1:14" x14ac:dyDescent="0.25">
      <c r="A19" s="18" t="s">
        <v>36</v>
      </c>
      <c r="B19" s="19">
        <v>200</v>
      </c>
      <c r="C19" s="19">
        <v>200</v>
      </c>
      <c r="D19" s="19">
        <v>200</v>
      </c>
      <c r="E19" s="19">
        <v>200</v>
      </c>
      <c r="F19" s="19">
        <v>200</v>
      </c>
      <c r="G19" s="19">
        <v>200</v>
      </c>
      <c r="H19" s="19">
        <v>200</v>
      </c>
      <c r="I19" s="19">
        <v>200</v>
      </c>
      <c r="J19" s="19">
        <v>200</v>
      </c>
      <c r="K19" s="19">
        <v>200</v>
      </c>
      <c r="L19" s="19">
        <v>200</v>
      </c>
      <c r="M19" s="19">
        <v>200</v>
      </c>
      <c r="N19" s="20">
        <f>SUM(B19:M19)</f>
        <v>2400</v>
      </c>
    </row>
    <row r="20" ht="26" customHeight="1" spans="1:14" x14ac:dyDescent="0.25">
      <c r="A20" s="21" t="s">
        <v>37</v>
      </c>
      <c r="B20" s="19">
        <v>60</v>
      </c>
      <c r="C20" s="19">
        <v>30</v>
      </c>
      <c r="D20" s="19">
        <v>80</v>
      </c>
      <c r="E20" s="19">
        <v>40</v>
      </c>
      <c r="F20" s="19">
        <v>50</v>
      </c>
      <c r="G20" s="19">
        <v>30</v>
      </c>
      <c r="H20" s="19">
        <v>100</v>
      </c>
      <c r="I20" s="19">
        <v>45</v>
      </c>
      <c r="J20" s="19">
        <v>35</v>
      </c>
      <c r="K20" s="19">
        <v>55</v>
      </c>
      <c r="L20" s="19">
        <v>40</v>
      </c>
      <c r="M20" s="19">
        <v>70</v>
      </c>
      <c r="N20" s="20">
        <f>SUM(B20:M20)</f>
        <v>635</v>
      </c>
    </row>
    <row r="21" ht="26" customHeight="1" spans="1:14" x14ac:dyDescent="0.25">
      <c r="A21" s="18" t="s">
        <v>38</v>
      </c>
      <c r="B21" s="19">
        <v>120</v>
      </c>
      <c r="C21" s="19">
        <v>95</v>
      </c>
      <c r="D21" s="19">
        <v>110</v>
      </c>
      <c r="E21" s="19">
        <v>130</v>
      </c>
      <c r="F21" s="19">
        <v>140</v>
      </c>
      <c r="G21" s="19">
        <v>150</v>
      </c>
      <c r="H21" s="19">
        <v>160</v>
      </c>
      <c r="I21" s="19">
        <v>120</v>
      </c>
      <c r="J21" s="19">
        <v>100</v>
      </c>
      <c r="K21" s="19">
        <v>110</v>
      </c>
      <c r="L21" s="19">
        <v>130</v>
      </c>
      <c r="M21" s="19">
        <v>140</v>
      </c>
      <c r="N21" s="20">
        <f>SUM(B21:M21)</f>
        <v>1505</v>
      </c>
    </row>
    <row r="22" ht="26" customHeight="1" spans="1:14" x14ac:dyDescent="0.25">
      <c r="A22" s="21" t="s">
        <v>39</v>
      </c>
      <c r="B22" s="19">
        <v>150</v>
      </c>
      <c r="C22" s="19">
        <v>130</v>
      </c>
      <c r="D22" s="19">
        <v>160</v>
      </c>
      <c r="E22" s="19">
        <v>140</v>
      </c>
      <c r="F22" s="19">
        <v>170</v>
      </c>
      <c r="G22" s="19">
        <v>180</v>
      </c>
      <c r="H22" s="19">
        <v>145</v>
      </c>
      <c r="I22" s="19">
        <v>155</v>
      </c>
      <c r="J22" s="19">
        <v>135</v>
      </c>
      <c r="K22" s="19">
        <v>150</v>
      </c>
      <c r="L22" s="19">
        <v>160</v>
      </c>
      <c r="M22" s="19">
        <v>140</v>
      </c>
      <c r="N22" s="20">
        <f>SUM(B22:M22)</f>
        <v>1815</v>
      </c>
    </row>
    <row r="23" ht="26" customHeight="1" spans="1:14" x14ac:dyDescent="0.25">
      <c r="A23" s="18" t="s">
        <v>40</v>
      </c>
      <c r="B23" s="19">
        <v>65</v>
      </c>
      <c r="C23" s="19">
        <v>65</v>
      </c>
      <c r="D23" s="19">
        <v>65</v>
      </c>
      <c r="E23" s="19">
        <v>65</v>
      </c>
      <c r="F23" s="19">
        <v>65</v>
      </c>
      <c r="G23" s="19">
        <v>65</v>
      </c>
      <c r="H23" s="19">
        <v>65</v>
      </c>
      <c r="I23" s="19">
        <v>65</v>
      </c>
      <c r="J23" s="19">
        <v>65</v>
      </c>
      <c r="K23" s="19">
        <v>65</v>
      </c>
      <c r="L23" s="19">
        <v>65</v>
      </c>
      <c r="M23" s="19">
        <v>65</v>
      </c>
      <c r="N23" s="20">
        <f>SUM(B23:M23)</f>
        <v>780</v>
      </c>
    </row>
    <row r="24" ht="26" customHeight="1" spans="1:14" x14ac:dyDescent="0.25">
      <c r="A24" s="21" t="s">
        <v>41</v>
      </c>
      <c r="B24" s="19">
        <v>50</v>
      </c>
      <c r="C24" s="19">
        <v>0</v>
      </c>
      <c r="D24" s="19">
        <v>80</v>
      </c>
      <c r="E24" s="19">
        <v>0</v>
      </c>
      <c r="F24" s="19">
        <v>100</v>
      </c>
      <c r="G24" s="19">
        <v>60</v>
      </c>
      <c r="H24" s="19">
        <v>0</v>
      </c>
      <c r="I24" s="19">
        <v>40</v>
      </c>
      <c r="J24" s="19">
        <v>0</v>
      </c>
      <c r="K24" s="19">
        <v>120</v>
      </c>
      <c r="L24" s="19">
        <v>0</v>
      </c>
      <c r="M24" s="19">
        <v>75</v>
      </c>
      <c r="N24" s="20">
        <f>SUM(B24:M24)</f>
        <v>525</v>
      </c>
    </row>
    <row r="25" ht="26" customHeight="1" spans="1:14" x14ac:dyDescent="0.25">
      <c r="A25" s="18" t="s">
        <v>42</v>
      </c>
      <c r="B25" s="19">
        <v>40</v>
      </c>
      <c r="C25" s="19">
        <v>35</v>
      </c>
      <c r="D25" s="19">
        <v>40</v>
      </c>
      <c r="E25" s="19">
        <v>45</v>
      </c>
      <c r="F25" s="19">
        <v>35</v>
      </c>
      <c r="G25" s="19">
        <v>40</v>
      </c>
      <c r="H25" s="19">
        <v>50</v>
      </c>
      <c r="I25" s="19">
        <v>35</v>
      </c>
      <c r="J25" s="19">
        <v>40</v>
      </c>
      <c r="K25" s="19">
        <v>40</v>
      </c>
      <c r="L25" s="19">
        <v>35</v>
      </c>
      <c r="M25" s="19">
        <v>45</v>
      </c>
      <c r="N25" s="20">
        <f>SUM(B25:M25)</f>
        <v>480</v>
      </c>
    </row>
    <row r="26" ht="26" customHeight="1" spans="1:14" x14ac:dyDescent="0.25">
      <c r="A26" s="21" t="s">
        <v>43</v>
      </c>
      <c r="B26" s="19">
        <v>30</v>
      </c>
      <c r="C26" s="19">
        <v>50</v>
      </c>
      <c r="D26" s="19">
        <v>20</v>
      </c>
      <c r="E26" s="19">
        <v>60</v>
      </c>
      <c r="F26" s="19">
        <v>40</v>
      </c>
      <c r="G26" s="19">
        <v>30</v>
      </c>
      <c r="H26" s="19">
        <v>50</v>
      </c>
      <c r="I26" s="19">
        <v>20</v>
      </c>
      <c r="J26" s="19">
        <v>40</v>
      </c>
      <c r="K26" s="19">
        <v>30</v>
      </c>
      <c r="L26" s="19">
        <v>60</v>
      </c>
      <c r="M26" s="19">
        <v>25</v>
      </c>
      <c r="N26" s="20">
        <f>SUM(B26:M26)</f>
        <v>455</v>
      </c>
    </row>
    <row r="27" ht="26" customHeight="1" spans="1:14" x14ac:dyDescent="0.25">
      <c r="A27" s="22" t="s">
        <v>56</v>
      </c>
      <c r="B27" s="23">
        <f>SUM(B15:B26)</f>
        <v>3095</v>
      </c>
      <c r="C27" s="23">
        <f>SUM(C15:C26)</f>
        <v>3015</v>
      </c>
      <c r="D27" s="23">
        <f>SUM(D15:D26)</f>
        <v>3115</v>
      </c>
      <c r="E27" s="23">
        <f>SUM(E15:E26)</f>
        <v>3045</v>
      </c>
      <c r="F27" s="23">
        <f>SUM(F15:F26)</f>
        <v>3180</v>
      </c>
      <c r="G27" s="23">
        <f>SUM(G15:G26)</f>
        <v>3165</v>
      </c>
      <c r="H27" s="23">
        <f>SUM(H15:H26)</f>
        <v>3220</v>
      </c>
      <c r="I27" s="23">
        <f>SUM(I15:I26)</f>
        <v>3090</v>
      </c>
      <c r="J27" s="23">
        <f>SUM(J15:J26)</f>
        <v>3020</v>
      </c>
      <c r="K27" s="23">
        <f>SUM(K15:K26)</f>
        <v>3165</v>
      </c>
      <c r="L27" s="23">
        <f>SUM(L15:L26)</f>
        <v>3050</v>
      </c>
      <c r="M27" s="23">
        <f>SUM(M15:M26)</f>
        <v>3175</v>
      </c>
      <c r="N27" s="23">
        <f>SUM(B27:M27)</f>
        <v>37335</v>
      </c>
    </row>
    <row r="28" ht="14" customHeight="1" x14ac:dyDescent="0.25"/>
    <row r="29" ht="32" customHeight="1" spans="1:14" x14ac:dyDescent="0.25">
      <c r="A29" s="24" t="s">
        <v>57</v>
      </c>
      <c r="B29" s="20">
        <f>B11-B27</f>
        <v>2055</v>
      </c>
      <c r="C29" s="20">
        <f>C11-C27</f>
        <v>1985</v>
      </c>
      <c r="D29" s="20">
        <f>D11-D27</f>
        <v>2035</v>
      </c>
      <c r="E29" s="20">
        <f>E11-E27</f>
        <v>2155</v>
      </c>
      <c r="F29" s="20">
        <f>F11-F27</f>
        <v>1770</v>
      </c>
      <c r="G29" s="20">
        <f>G11-G27</f>
        <v>1935</v>
      </c>
      <c r="H29" s="20">
        <f>H11-H27</f>
        <v>1430</v>
      </c>
      <c r="I29" s="20">
        <f>I11-I27</f>
        <v>1560</v>
      </c>
      <c r="J29" s="20">
        <f>J11-J27</f>
        <v>1980</v>
      </c>
      <c r="K29" s="20">
        <f>K11-K27</f>
        <v>1985</v>
      </c>
      <c r="L29" s="20">
        <f>L11-L27</f>
        <v>2000</v>
      </c>
      <c r="M29" s="20">
        <f>M11-M27</f>
        <v>1925</v>
      </c>
      <c r="N29" s="20">
        <f>N11-N27</f>
        <v>22815</v>
      </c>
    </row>
    <row r="30" ht="10" customHeight="1" x14ac:dyDescent="0.25"/>
    <row r="31" ht="6" customHeight="1" x14ac:dyDescent="0.25"/>
    <row r="32" ht="20" customHeight="1" spans="1:14" x14ac:dyDescent="0.25">
      <c r="A32" s="11" t="s">
        <v>15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</row>
    <row r="33" ht="20" customHeight="1" spans="1:14" x14ac:dyDescent="0.25">
      <c r="A33" s="12" t="s">
        <v>16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</sheetData>
  <sheetProtection sheet="1"/>
  <mergeCells count="4">
    <mergeCell ref="A1:N1"/>
    <mergeCell ref="A2:N2"/>
    <mergeCell ref="A32:N32"/>
    <mergeCell ref="A33:N33"/>
  </mergeCells>
  <conditionalFormatting sqref="B29:N29">
    <cfRule type="cellIs" dxfId="0" priority="1" operator="lessThan">
      <formula>0</formula>
    </cfRule>
    <cfRule type="cellIs" dxfId="1" priority="2" operator="greaterThan">
      <formula>0</formula>
    </cfRule>
  </conditionalFormatting>
  <hyperlinks>
    <hyperlink ref="A33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N53"/>
  <sheetViews>
    <sheetView workbookViewId="0" showGridLines="0" zoomScale="125"/>
  </sheetViews>
  <sheetFormatPr defaultRowHeight="15" outlineLevelRow="0" outlineLevelCol="0" x14ac:dyDescent="55"/>
  <cols>
    <col min="1" max="1" width="2" customWidth="1"/>
    <col min="2" max="9" width="14" customWidth="1"/>
    <col min="10" max="10" width="2" customWidth="1"/>
  </cols>
  <sheetData>
    <row r="1" ht="56" customHeight="1" spans="2:9" x14ac:dyDescent="0.25">
      <c r="B1" s="1" t="s">
        <v>0</v>
      </c>
      <c r="C1" s="1"/>
      <c r="D1" s="1"/>
      <c r="E1" s="1"/>
      <c r="F1" s="1"/>
      <c r="G1" s="1"/>
      <c r="H1" s="1"/>
      <c r="I1" s="1"/>
    </row>
    <row r="2" ht="20" customHeight="1" spans="2:9" x14ac:dyDescent="0.25">
      <c r="B2" s="2" t="s">
        <v>1</v>
      </c>
      <c r="C2" s="2"/>
      <c r="D2" s="2"/>
      <c r="E2" s="2"/>
      <c r="F2" s="2"/>
      <c r="G2" s="3" t="s">
        <v>2</v>
      </c>
      <c r="H2" s="3"/>
      <c r="I2" s="3"/>
    </row>
    <row r="3" ht="10" customHeight="1" x14ac:dyDescent="0.25"/>
    <row r="4" ht="22" customHeight="1" spans="2:9" x14ac:dyDescent="0.25">
      <c r="B4" s="4" t="s">
        <v>3</v>
      </c>
      <c r="C4" s="4"/>
      <c r="E4" s="4" t="s">
        <v>4</v>
      </c>
      <c r="F4" s="4"/>
      <c r="H4" s="4" t="s">
        <v>5</v>
      </c>
      <c r="I4" s="4"/>
    </row>
    <row r="5" ht="48" customHeight="1" spans="2:9" x14ac:dyDescent="0.25">
      <c r="B5" s="5">
        <f>'Income &amp; Expenses'!N11</f>
        <v>60150</v>
      </c>
      <c r="C5" s="5"/>
      <c r="E5" s="6">
        <f>'Income &amp; Expenses'!N27</f>
        <v>37335</v>
      </c>
      <c r="F5" s="6"/>
      <c r="H5" s="5">
        <f>'Income &amp; Expenses'!N29</f>
        <v>22815</v>
      </c>
      <c r="I5" s="5"/>
    </row>
    <row r="6" ht="20" customHeight="1" spans="2:9" x14ac:dyDescent="0.25">
      <c r="B6" s="7" t="s">
        <v>6</v>
      </c>
      <c r="C6" s="7"/>
      <c r="E6" s="7" t="s">
        <v>6</v>
      </c>
      <c r="F6" s="7"/>
      <c r="H6" s="7" t="s">
        <v>7</v>
      </c>
      <c r="I6" s="7"/>
    </row>
    <row r="7" ht="8" customHeight="1" x14ac:dyDescent="0.25"/>
    <row r="8" ht="22" customHeight="1" spans="2:9" x14ac:dyDescent="0.25">
      <c r="B8" s="4" t="s">
        <v>8</v>
      </c>
      <c r="C8" s="4"/>
      <c r="E8" s="4" t="s">
        <v>9</v>
      </c>
      <c r="F8" s="4"/>
      <c r="H8" s="4" t="s">
        <v>10</v>
      </c>
      <c r="I8" s="4"/>
    </row>
    <row r="9" ht="48" customHeight="1" spans="2:9" x14ac:dyDescent="0.25">
      <c r="B9" s="8">
        <f>IF('Income &amp; Expenses'!N27=0,0,'Income &amp; Expenses'!N11/'Income &amp; Expenses'!N27)</f>
        <v>1.61</v>
      </c>
      <c r="C9" s="8"/>
      <c r="E9" s="6">
        <f>'Income &amp; Expenses'!N11/12</f>
        <v>5013</v>
      </c>
      <c r="F9" s="6"/>
      <c r="H9" s="6">
        <f>'Income &amp; Expenses'!N27/12</f>
        <v>3111</v>
      </c>
      <c r="I9" s="6"/>
    </row>
    <row r="10" ht="20" customHeight="1" spans="2:9" x14ac:dyDescent="0.25">
      <c r="B10" s="7" t="s">
        <v>11</v>
      </c>
      <c r="C10" s="7"/>
      <c r="E10" s="7" t="s">
        <v>12</v>
      </c>
      <c r="F10" s="7"/>
      <c r="H10" s="7" t="s">
        <v>12</v>
      </c>
      <c r="I10" s="7"/>
    </row>
    <row r="11" ht="14" customHeight="1" x14ac:dyDescent="0.25"/>
    <row r="12" ht="28" customHeight="1" spans="2:9" x14ac:dyDescent="0.25">
      <c r="B12" s="9" t="s">
        <v>13</v>
      </c>
      <c r="C12" s="10"/>
      <c r="D12" s="10"/>
      <c r="E12" s="10"/>
      <c r="F12" s="10"/>
      <c r="G12" s="10"/>
      <c r="H12" s="10"/>
      <c r="I12" s="10"/>
    </row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4" customHeight="1" x14ac:dyDescent="0.25"/>
    <row r="29" ht="28" customHeight="1" spans="2:9" x14ac:dyDescent="0.25">
      <c r="B29" s="9" t="s">
        <v>14</v>
      </c>
      <c r="C29" s="10"/>
      <c r="D29" s="10"/>
      <c r="E29" s="10"/>
      <c r="F29" s="10"/>
      <c r="G29" s="10"/>
      <c r="H29" s="10"/>
      <c r="I29" s="10"/>
    </row>
    <row r="30" ht="18" customHeight="1" x14ac:dyDescent="0.25"/>
    <row r="31" ht="18" customHeight="1" x14ac:dyDescent="0.25"/>
    <row r="32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4" customHeight="1" x14ac:dyDescent="0.25"/>
    <row r="46" ht="6" customHeight="1" x14ac:dyDescent="0.25"/>
    <row r="47" ht="20" customHeight="1" spans="1:9" x14ac:dyDescent="0.25">
      <c r="A47" s="11" t="s">
        <v>15</v>
      </c>
      <c r="B47" s="11"/>
      <c r="C47" s="11"/>
      <c r="D47" s="11"/>
      <c r="E47" s="11"/>
      <c r="F47" s="11"/>
      <c r="G47" s="11"/>
      <c r="H47" s="11"/>
      <c r="I47" s="11"/>
    </row>
    <row r="48" ht="20" customHeight="1" spans="1:9" x14ac:dyDescent="0.25">
      <c r="A48" s="12" t="s">
        <v>16</v>
      </c>
      <c r="B48" s="12"/>
      <c r="C48" s="12"/>
      <c r="D48" s="12"/>
      <c r="E48" s="12"/>
      <c r="F48" s="12"/>
      <c r="G48" s="12"/>
      <c r="H48" s="12"/>
      <c r="I48" s="12"/>
    </row>
    <row r="49" ht="1" customHeight="1" spans="2:14" x14ac:dyDescent="0.25">
      <c r="B49" s="13" t="s">
        <v>17</v>
      </c>
      <c r="C49" s="13" t="s">
        <v>18</v>
      </c>
      <c r="D49" s="13" t="s">
        <v>19</v>
      </c>
      <c r="E49" s="13" t="s">
        <v>20</v>
      </c>
      <c r="F49" s="13" t="s">
        <v>21</v>
      </c>
      <c r="G49" s="13" t="s">
        <v>22</v>
      </c>
      <c r="H49" s="13" t="s">
        <v>23</v>
      </c>
      <c r="I49" s="13" t="s">
        <v>24</v>
      </c>
      <c r="J49" s="13" t="s">
        <v>25</v>
      </c>
      <c r="K49" s="13" t="s">
        <v>26</v>
      </c>
      <c r="L49" s="13" t="s">
        <v>27</v>
      </c>
      <c r="M49" s="13" t="s">
        <v>28</v>
      </c>
      <c r="N49" s="13" t="s">
        <v>29</v>
      </c>
    </row>
    <row r="50" ht="1" customHeight="1" spans="2:14" x14ac:dyDescent="0.25">
      <c r="B50" s="13" t="s">
        <v>30</v>
      </c>
      <c r="C50" s="13">
        <f>'Income &amp; Expenses'!B11</f>
        <v>5150</v>
      </c>
      <c r="D50" s="13">
        <f>'Income &amp; Expenses'!C11</f>
        <v>5000</v>
      </c>
      <c r="E50" s="13">
        <f>'Income &amp; Expenses'!D11</f>
        <v>5150</v>
      </c>
      <c r="F50" s="13">
        <f>'Income &amp; Expenses'!E11</f>
        <v>5200</v>
      </c>
      <c r="G50" s="13">
        <f>'Income &amp; Expenses'!F11</f>
        <v>4950</v>
      </c>
      <c r="H50" s="13">
        <f>'Income &amp; Expenses'!G11</f>
        <v>5100</v>
      </c>
      <c r="I50" s="13">
        <f>'Income &amp; Expenses'!H11</f>
        <v>4650</v>
      </c>
      <c r="J50" s="13">
        <f>'Income &amp; Expenses'!I11</f>
        <v>4650</v>
      </c>
      <c r="K50" s="13">
        <f>'Income &amp; Expenses'!J11</f>
        <v>5000</v>
      </c>
      <c r="L50" s="13">
        <f>'Income &amp; Expenses'!K11</f>
        <v>5150</v>
      </c>
      <c r="M50" s="13">
        <f>'Income &amp; Expenses'!L11</f>
        <v>5050</v>
      </c>
      <c r="N50" s="13">
        <f>'Income &amp; Expenses'!M11</f>
        <v>5100</v>
      </c>
    </row>
    <row r="51" ht="1" customHeight="1" spans="2:14" x14ac:dyDescent="0.25">
      <c r="B51" s="13" t="s">
        <v>31</v>
      </c>
      <c r="C51" s="13">
        <f>'Income &amp; Expenses'!B27</f>
        <v>3095</v>
      </c>
      <c r="D51" s="13">
        <f>'Income &amp; Expenses'!C27</f>
        <v>3015</v>
      </c>
      <c r="E51" s="13">
        <f>'Income &amp; Expenses'!D27</f>
        <v>3115</v>
      </c>
      <c r="F51" s="13">
        <f>'Income &amp; Expenses'!E27</f>
        <v>3045</v>
      </c>
      <c r="G51" s="13">
        <f>'Income &amp; Expenses'!F27</f>
        <v>3180</v>
      </c>
      <c r="H51" s="13">
        <f>'Income &amp; Expenses'!G27</f>
        <v>3165</v>
      </c>
      <c r="I51" s="13">
        <f>'Income &amp; Expenses'!H27</f>
        <v>3220</v>
      </c>
      <c r="J51" s="13">
        <f>'Income &amp; Expenses'!I27</f>
        <v>3090</v>
      </c>
      <c r="K51" s="13">
        <f>'Income &amp; Expenses'!J27</f>
        <v>3020</v>
      </c>
      <c r="L51" s="13">
        <f>'Income &amp; Expenses'!K27</f>
        <v>3165</v>
      </c>
      <c r="M51" s="13">
        <f>'Income &amp; Expenses'!L27</f>
        <v>3050</v>
      </c>
      <c r="N51" s="13">
        <f>'Income &amp; Expenses'!M27</f>
        <v>3175</v>
      </c>
    </row>
    <row r="52" ht="1" customHeight="1" spans="2:14" x14ac:dyDescent="0.25">
      <c r="B52" s="13" t="s">
        <v>31</v>
      </c>
      <c r="C52" s="13" t="s">
        <v>32</v>
      </c>
      <c r="D52" s="13" t="s">
        <v>33</v>
      </c>
      <c r="E52" s="13" t="s">
        <v>34</v>
      </c>
      <c r="F52" s="13" t="s">
        <v>35</v>
      </c>
      <c r="G52" s="13" t="s">
        <v>36</v>
      </c>
      <c r="H52" s="13" t="s">
        <v>37</v>
      </c>
      <c r="I52" s="13" t="s">
        <v>38</v>
      </c>
      <c r="J52" s="13" t="s">
        <v>39</v>
      </c>
      <c r="K52" s="13" t="s">
        <v>40</v>
      </c>
      <c r="L52" s="13" t="s">
        <v>41</v>
      </c>
      <c r="M52" s="13" t="s">
        <v>42</v>
      </c>
      <c r="N52" s="13" t="s">
        <v>43</v>
      </c>
    </row>
    <row r="53" ht="1" customHeight="1" spans="3:14" x14ac:dyDescent="0.25">
      <c r="C53" s="13">
        <f>'Income &amp; Expenses'!N15</f>
        <v>16800</v>
      </c>
      <c r="D53" s="13">
        <f>'Income &amp; Expenses'!N16</f>
        <v>2190</v>
      </c>
      <c r="E53" s="13">
        <f>'Income &amp; Expenses'!N17</f>
        <v>5520</v>
      </c>
      <c r="F53" s="13">
        <f>'Income &amp; Expenses'!N18</f>
        <v>4230</v>
      </c>
      <c r="G53" s="13">
        <f>'Income &amp; Expenses'!N19</f>
        <v>2400</v>
      </c>
      <c r="H53" s="13">
        <f>'Income &amp; Expenses'!N20</f>
        <v>635</v>
      </c>
      <c r="I53" s="13">
        <f>'Income &amp; Expenses'!N21</f>
        <v>1505</v>
      </c>
      <c r="J53" s="13">
        <f>'Income &amp; Expenses'!N22</f>
        <v>1815</v>
      </c>
      <c r="K53" s="13">
        <f>'Income &amp; Expenses'!N23</f>
        <v>780</v>
      </c>
      <c r="L53" s="13">
        <f>'Income &amp; Expenses'!N24</f>
        <v>525</v>
      </c>
      <c r="M53" s="13">
        <f>'Income &amp; Expenses'!N25</f>
        <v>480</v>
      </c>
      <c r="N53" s="13">
        <f>'Income &amp; Expenses'!N26</f>
        <v>455</v>
      </c>
    </row>
  </sheetData>
  <sheetProtection sheet="1"/>
  <mergeCells count="23">
    <mergeCell ref="B1:I1"/>
    <mergeCell ref="B2:F2"/>
    <mergeCell ref="G2:I2"/>
    <mergeCell ref="B4:C4"/>
    <mergeCell ref="E4:F4"/>
    <mergeCell ref="H4:I4"/>
    <mergeCell ref="B5:C5"/>
    <mergeCell ref="E5:F5"/>
    <mergeCell ref="H5:I5"/>
    <mergeCell ref="B6:C6"/>
    <mergeCell ref="E6:F6"/>
    <mergeCell ref="H6:I6"/>
    <mergeCell ref="B8:C8"/>
    <mergeCell ref="E8:F8"/>
    <mergeCell ref="H8:I8"/>
    <mergeCell ref="B9:C9"/>
    <mergeCell ref="E9:F9"/>
    <mergeCell ref="H9:I9"/>
    <mergeCell ref="B10:C10"/>
    <mergeCell ref="E10:F10"/>
    <mergeCell ref="H10:I10"/>
    <mergeCell ref="A47:I47"/>
    <mergeCell ref="A48:I48"/>
  </mergeCells>
  <hyperlinks>
    <hyperlink ref="G2" r:id="rId1"/>
    <hyperlink ref="A48" r:id="rId2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80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25" t="s">
        <v>58</v>
      </c>
    </row>
    <row r="2" ht="20" customHeight="1" spans="2:2" x14ac:dyDescent="0.25">
      <c r="B2" s="26" t="s">
        <v>59</v>
      </c>
    </row>
    <row r="3" ht="16" customHeight="1" x14ac:dyDescent="0.25"/>
    <row r="4" ht="28" customHeight="1" spans="1:2" x14ac:dyDescent="0.25">
      <c r="A4" s="27" t="s">
        <v>60</v>
      </c>
      <c r="B4" s="10"/>
    </row>
    <row r="6" ht="24" customHeight="1" spans="2:2" x14ac:dyDescent="0.25">
      <c r="B6" s="28" t="s">
        <v>61</v>
      </c>
    </row>
    <row r="7" ht="24" customHeight="1" spans="2:2" x14ac:dyDescent="0.25">
      <c r="B7" s="28" t="s">
        <v>62</v>
      </c>
    </row>
    <row r="8" ht="24" customHeight="1" spans="2:2" x14ac:dyDescent="0.25">
      <c r="B8" s="28" t="s">
        <v>63</v>
      </c>
    </row>
    <row r="9" ht="24" customHeight="1" spans="2:2" x14ac:dyDescent="0.25">
      <c r="B9" s="28" t="s">
        <v>64</v>
      </c>
    </row>
    <row r="10" ht="24" customHeight="1" spans="2:2" x14ac:dyDescent="0.25">
      <c r="B10" s="28" t="s">
        <v>65</v>
      </c>
    </row>
    <row r="11" ht="24" customHeight="1" spans="2:2" x14ac:dyDescent="0.25">
      <c r="B11" s="28" t="s">
        <v>66</v>
      </c>
    </row>
    <row r="12" ht="12" customHeight="1" x14ac:dyDescent="0.25"/>
    <row r="13" ht="28" customHeight="1" spans="1:2" x14ac:dyDescent="0.25">
      <c r="A13" s="27" t="s">
        <v>67</v>
      </c>
      <c r="B13" s="10"/>
    </row>
    <row r="15" ht="24" customHeight="1" spans="2:2" x14ac:dyDescent="0.25">
      <c r="B15" s="28" t="s">
        <v>68</v>
      </c>
    </row>
    <row r="16" ht="24" customHeight="1" spans="2:2" x14ac:dyDescent="0.25">
      <c r="B16" s="28" t="s">
        <v>17</v>
      </c>
    </row>
    <row r="17" ht="24" customHeight="1" spans="2:2" x14ac:dyDescent="0.25">
      <c r="B17" s="28" t="s">
        <v>69</v>
      </c>
    </row>
    <row r="18" ht="24" customHeight="1" spans="2:2" x14ac:dyDescent="0.25">
      <c r="B18" s="28" t="s">
        <v>70</v>
      </c>
    </row>
    <row r="19" ht="24" customHeight="1" spans="2:2" x14ac:dyDescent="0.25">
      <c r="B19" s="28" t="s">
        <v>71</v>
      </c>
    </row>
    <row r="20" ht="24" customHeight="1" spans="2:2" x14ac:dyDescent="0.25">
      <c r="B20" s="28" t="s">
        <v>72</v>
      </c>
    </row>
    <row r="21" ht="24" customHeight="1" spans="2:2" x14ac:dyDescent="0.25">
      <c r="B21" s="28" t="s">
        <v>73</v>
      </c>
    </row>
    <row r="22" ht="24" customHeight="1" spans="2:2" x14ac:dyDescent="0.25">
      <c r="B22" s="28" t="s">
        <v>74</v>
      </c>
    </row>
    <row r="23" ht="24" customHeight="1" spans="2:2" x14ac:dyDescent="0.25">
      <c r="B23" s="28" t="s">
        <v>17</v>
      </c>
    </row>
    <row r="24" ht="24" customHeight="1" spans="2:2" x14ac:dyDescent="0.25">
      <c r="B24" s="28" t="s">
        <v>75</v>
      </c>
    </row>
    <row r="25" ht="24" customHeight="1" spans="2:2" x14ac:dyDescent="0.25">
      <c r="B25" s="28" t="s">
        <v>76</v>
      </c>
    </row>
    <row r="26" ht="24" customHeight="1" spans="2:2" x14ac:dyDescent="0.25">
      <c r="B26" s="28" t="s">
        <v>77</v>
      </c>
    </row>
    <row r="27" ht="24" customHeight="1" spans="2:2" x14ac:dyDescent="0.25">
      <c r="B27" s="28" t="s">
        <v>78</v>
      </c>
    </row>
    <row r="28" ht="24" customHeight="1" spans="2:2" x14ac:dyDescent="0.25">
      <c r="B28" s="28" t="s">
        <v>79</v>
      </c>
    </row>
    <row r="29" ht="24" customHeight="1" spans="2:2" x14ac:dyDescent="0.25">
      <c r="B29" s="28" t="s">
        <v>80</v>
      </c>
    </row>
    <row r="30" ht="24" customHeight="1" spans="2:2" x14ac:dyDescent="0.25">
      <c r="B30" s="28" t="s">
        <v>81</v>
      </c>
    </row>
    <row r="31" ht="24" customHeight="1" spans="2:2" x14ac:dyDescent="0.25">
      <c r="B31" s="28" t="s">
        <v>82</v>
      </c>
    </row>
    <row r="32" ht="24" customHeight="1" spans="2:2" x14ac:dyDescent="0.25">
      <c r="B32" s="28" t="s">
        <v>83</v>
      </c>
    </row>
    <row r="33" ht="24" customHeight="1" spans="2:2" x14ac:dyDescent="0.25">
      <c r="B33" s="28" t="s">
        <v>84</v>
      </c>
    </row>
    <row r="34" ht="24" customHeight="1" spans="2:2" x14ac:dyDescent="0.25">
      <c r="B34" s="28" t="s">
        <v>85</v>
      </c>
    </row>
    <row r="35" ht="24" customHeight="1" spans="2:2" x14ac:dyDescent="0.25">
      <c r="B35" s="28" t="s">
        <v>86</v>
      </c>
    </row>
    <row r="36" ht="24" customHeight="1" spans="2:2" x14ac:dyDescent="0.25">
      <c r="B36" s="28" t="s">
        <v>87</v>
      </c>
    </row>
    <row r="37" ht="24" customHeight="1" spans="2:2" x14ac:dyDescent="0.25">
      <c r="B37" s="28" t="s">
        <v>17</v>
      </c>
    </row>
    <row r="38" ht="24" customHeight="1" spans="2:2" x14ac:dyDescent="0.25">
      <c r="B38" s="28" t="s">
        <v>88</v>
      </c>
    </row>
    <row r="39" ht="12" customHeight="1" x14ac:dyDescent="0.25"/>
    <row r="40" ht="28" customHeight="1" spans="1:2" x14ac:dyDescent="0.25">
      <c r="A40" s="27" t="s">
        <v>89</v>
      </c>
      <c r="B40" s="10"/>
    </row>
    <row r="42" ht="24" customHeight="1" spans="2:2" x14ac:dyDescent="0.25">
      <c r="B42" s="28" t="s">
        <v>90</v>
      </c>
    </row>
    <row r="43" ht="24" customHeight="1" spans="2:2" x14ac:dyDescent="0.25">
      <c r="B43" s="28" t="s">
        <v>91</v>
      </c>
    </row>
    <row r="44" ht="24" customHeight="1" spans="2:2" x14ac:dyDescent="0.25">
      <c r="B44" s="28" t="s">
        <v>92</v>
      </c>
    </row>
    <row r="45" ht="24" customHeight="1" spans="2:2" x14ac:dyDescent="0.25">
      <c r="B45" s="28" t="s">
        <v>93</v>
      </c>
    </row>
    <row r="46" ht="24" customHeight="1" spans="2:2" x14ac:dyDescent="0.25">
      <c r="B46" s="28" t="s">
        <v>94</v>
      </c>
    </row>
    <row r="47" ht="24" customHeight="1" spans="2:2" x14ac:dyDescent="0.25">
      <c r="B47" s="28" t="s">
        <v>95</v>
      </c>
    </row>
    <row r="48" ht="12" customHeight="1" x14ac:dyDescent="0.25"/>
    <row r="49" ht="28" customHeight="1" spans="1:2" x14ac:dyDescent="0.25">
      <c r="A49" s="27" t="s">
        <v>96</v>
      </c>
      <c r="B49" s="10"/>
    </row>
    <row r="51" ht="24" customHeight="1" spans="2:2" x14ac:dyDescent="0.25">
      <c r="B51" s="28" t="s">
        <v>97</v>
      </c>
    </row>
    <row r="52" ht="24" customHeight="1" spans="2:2" x14ac:dyDescent="0.25">
      <c r="B52" s="28" t="s">
        <v>98</v>
      </c>
    </row>
    <row r="53" ht="24" customHeight="1" spans="2:2" x14ac:dyDescent="0.25">
      <c r="B53" s="28" t="s">
        <v>99</v>
      </c>
    </row>
    <row r="54" ht="24" customHeight="1" spans="2:2" x14ac:dyDescent="0.25">
      <c r="B54" s="28" t="s">
        <v>100</v>
      </c>
    </row>
    <row r="55" ht="24" customHeight="1" spans="2:2" x14ac:dyDescent="0.25">
      <c r="B55" s="28" t="s">
        <v>101</v>
      </c>
    </row>
    <row r="56" ht="24" customHeight="1" spans="2:2" x14ac:dyDescent="0.25">
      <c r="B56" s="28" t="s">
        <v>102</v>
      </c>
    </row>
    <row r="57" ht="24" customHeight="1" spans="2:2" x14ac:dyDescent="0.25">
      <c r="B57" s="28" t="s">
        <v>103</v>
      </c>
    </row>
    <row r="58" ht="12" customHeight="1" x14ac:dyDescent="0.25"/>
    <row r="59" ht="28" customHeight="1" spans="1:2" x14ac:dyDescent="0.25">
      <c r="A59" s="27" t="s">
        <v>104</v>
      </c>
      <c r="B59" s="10"/>
    </row>
    <row r="61" ht="24" customHeight="1" spans="2:2" x14ac:dyDescent="0.25">
      <c r="B61" s="28" t="s">
        <v>105</v>
      </c>
    </row>
    <row r="62" ht="24" customHeight="1" spans="2:2" x14ac:dyDescent="0.25">
      <c r="B62" s="28" t="s">
        <v>106</v>
      </c>
    </row>
    <row r="63" ht="24" customHeight="1" spans="2:2" x14ac:dyDescent="0.25">
      <c r="B63" s="28" t="s">
        <v>107</v>
      </c>
    </row>
    <row r="64" ht="24" customHeight="1" spans="2:2" x14ac:dyDescent="0.25">
      <c r="B64" s="28" t="s">
        <v>108</v>
      </c>
    </row>
    <row r="65" ht="12" customHeight="1" x14ac:dyDescent="0.25"/>
    <row r="66" ht="28" customHeight="1" spans="1:2" x14ac:dyDescent="0.25">
      <c r="A66" s="27" t="s">
        <v>109</v>
      </c>
      <c r="B66" s="10"/>
    </row>
    <row r="68" ht="24" customHeight="1" spans="2:2" x14ac:dyDescent="0.25">
      <c r="B68" s="28" t="s">
        <v>110</v>
      </c>
    </row>
    <row r="69" ht="24" customHeight="1" spans="2:2" x14ac:dyDescent="0.25">
      <c r="B69" s="28" t="s">
        <v>111</v>
      </c>
    </row>
    <row r="70" ht="24" customHeight="1" spans="2:2" x14ac:dyDescent="0.25">
      <c r="B70" s="28" t="s">
        <v>112</v>
      </c>
    </row>
    <row r="71" ht="24" customHeight="1" spans="2:2" x14ac:dyDescent="0.25">
      <c r="B71" s="28" t="s">
        <v>113</v>
      </c>
    </row>
    <row r="72" ht="12" customHeight="1" x14ac:dyDescent="0.25"/>
    <row r="73" ht="28" customHeight="1" spans="1:2" x14ac:dyDescent="0.25">
      <c r="A73" s="27" t="s">
        <v>114</v>
      </c>
      <c r="B73" s="10"/>
    </row>
    <row r="75" ht="24" customHeight="1" spans="2:2" x14ac:dyDescent="0.25">
      <c r="B75" s="28" t="s">
        <v>115</v>
      </c>
    </row>
    <row r="76" ht="24" customHeight="1" spans="2:2" x14ac:dyDescent="0.25">
      <c r="B76" s="28" t="s">
        <v>116</v>
      </c>
    </row>
    <row r="77" ht="12" customHeight="1" x14ac:dyDescent="0.25"/>
    <row r="78" ht="6" customHeight="1" x14ac:dyDescent="0.25"/>
    <row r="79" ht="20" customHeight="1" spans="1:2" x14ac:dyDescent="0.25">
      <c r="A79" s="29" t="s">
        <v>15</v>
      </c>
      <c r="B79" s="29"/>
    </row>
    <row r="80" ht="20" customHeight="1" spans="1:2" x14ac:dyDescent="0.25">
      <c r="A80" s="30" t="s">
        <v>16</v>
      </c>
      <c r="B80" s="30"/>
    </row>
  </sheetData>
  <mergeCells count="2">
    <mergeCell ref="A79:B79"/>
    <mergeCell ref="A80:B80"/>
  </mergeCells>
  <hyperlinks>
    <hyperlink ref="A80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Income &amp; Expenses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Income and Expense Worksheet</dc:title>
  <dc:subject>Financial Template</dc:subject>
  <dc:description>Free Income and Expense Worksheet template by FinancialAha.com</dc:description>
  <cp:keywords>finance, template, spreadsheet, FinancialAha</cp:keywords>
  <cp:category>Finance</cp:category>
  <cp:lastModifiedBy>Unknown</cp:lastModifiedBy>
  <cp:lastPrinted>2026-04-01T18:00:53Z</cp:lastPrinted>
  <dcterms:created xsi:type="dcterms:W3CDTF">2026-04-01T18:00:53Z</dcterms:created>
  <dcterms:modified xsi:type="dcterms:W3CDTF">2026-04-01T18:00:53Z</dcterms:modified>
</cp:coreProperties>
</file>