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Projects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<sst xmlns="http://schemas.openxmlformats.org/spreadsheetml/2006/main" count="65" uniqueCount="46">
  <si>
    <t>Home Renovation Budget</t>
  </si>
  <si>
    <t>by FinancialAha.com - Track renovation costs at a glance</t>
  </si>
  <si>
    <t>TOTAL BUDGET</t>
  </si>
  <si>
    <t>TOTAL ACTUAL</t>
  </si>
  <si>
    <t>TOTAL VARIANCE</t>
  </si>
  <si>
    <t># PROJECTS</t>
  </si>
  <si>
    <t>All projects combined</t>
  </si>
  <si>
    <t>Spent so far</t>
  </si>
  <si>
    <t>Under/over budget</t>
  </si>
  <si>
    <t>Active projects</t>
  </si>
  <si>
    <t>Created with FinancialAha.com - Free financial tools and templates</t>
  </si>
  <si>
    <t>Get a premium spreadsheet from FinancialAha.com</t>
  </si>
  <si>
    <t>Project</t>
  </si>
  <si>
    <t>Budget</t>
  </si>
  <si>
    <t>Actual</t>
  </si>
  <si>
    <t>Track budget vs actual spending for each renovation project.</t>
  </si>
  <si>
    <t>PROJECT TRACKER</t>
  </si>
  <si>
    <t>#</t>
  </si>
  <si>
    <t>Project Name</t>
  </si>
  <si>
    <t>Contractor</t>
  </si>
  <si>
    <t>Materials</t>
  </si>
  <si>
    <t>Permits</t>
  </si>
  <si>
    <t>Total Budget</t>
  </si>
  <si>
    <t>Actual Spent</t>
  </si>
  <si>
    <t>Variance</t>
  </si>
  <si>
    <t>Kitchen Remodel</t>
  </si>
  <si>
    <t>Bathroom Renovation</t>
  </si>
  <si>
    <t>Flooring</t>
  </si>
  <si>
    <t>Interior Painting</t>
  </si>
  <si>
    <t>Landscaping</t>
  </si>
  <si>
    <t/>
  </si>
  <si>
    <t>TOTALS</t>
  </si>
  <si>
    <t>How to Use This Budget</t>
  </si>
  <si>
    <t>Track renovation project budgets and actual spending.</t>
  </si>
  <si>
    <t>GETTING STARTED</t>
  </si>
  <si>
    <t>1. Enter each renovation project name</t>
  </si>
  <si>
    <t>2. Break down the budget into contractor, materials, and permits</t>
  </si>
  <si>
    <t>3. Update the Actual Spent column as work progresses</t>
  </si>
  <si>
    <t>4. Total Budget and Variance calculate automatically</t>
  </si>
  <si>
    <t>TIPS</t>
  </si>
  <si>
    <t>Add a 10-15% contingency buffer to each project budget.</t>
  </si>
  <si>
    <t>Update actual costs weekly to stay on track.</t>
  </si>
  <si>
    <t>Positive variance means under budget, negative means over.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</si>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</sst>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16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i/>
      <color rgb="7C8494"/>
      <sz val="9"/>
      <name val="Aptos"/>
    </font>
    <font>
      <b/>
      <color rgb="14213D"/>
      <sz val="11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A1D26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9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/>
      <right/>
      <top/>
      <bottom style="thin">
        <color rgb="E8EAF0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164" fontId="4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0" xfId="0" applyFont="1" applyAlignment="1" applyProtection="1">
      <alignment horizontal="left" vertical="center" indent="1"/>
    </xf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Protection="1"/>
    <xf numFmtId="0" fontId="9" fillId="0" borderId="0" xfId="0" applyFont="1" applyAlignment="1" applyProtection="1">
      <alignment horizontal="left" vertical="center" wrapText="1" indent="1"/>
    </xf>
    <xf numFmtId="0" fontId="10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1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left" vertical="center" wrapText="1" indent="1"/>
    </xf>
    <xf numFmtId="0" fontId="12" fillId="0" borderId="5" xfId="0" applyFont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left" vertical="center" indent="1"/>
      <protection locked="0"/>
    </xf>
    <xf numFmtId="164" fontId="12" fillId="3" borderId="6" xfId="0" applyNumberFormat="1" applyFont="1" applyFill="1" applyBorder="1" applyAlignment="1" applyProtection="1">
      <alignment horizontal="right" vertical="center"/>
      <protection locked="0"/>
    </xf>
    <xf numFmtId="164" fontId="13" fillId="4" borderId="7" xfId="0" applyNumberFormat="1" applyFont="1" applyFill="1" applyBorder="1" applyAlignment="1" applyProtection="1">
      <alignment horizontal="right" vertical="center"/>
    </xf>
    <xf numFmtId="0" fontId="14" fillId="0" borderId="8" xfId="0" applyFont="1" applyBorder="1" applyAlignment="1" applyProtection="1">
      <alignment horizontal="left" vertical="center" indent="1"/>
    </xf>
    <xf numFmtId="164" fontId="14" fillId="0" borderId="8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0" fillId="0" borderId="4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Budget vs. Actual by Project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Dashboard!$B$12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Dashboard!$C$11:$G$11</c:f>
              <c:strCache>
                <c:ptCount val="5"/>
                <c:pt idx="0">
                  <c:v>Kitchen Remodel</c:v>
                </c:pt>
                <c:pt idx="1">
                  <c:v>Bathroom Renovation</c:v>
                </c:pt>
                <c:pt idx="2">
                  <c:v>Flooring</c:v>
                </c:pt>
                <c:pt idx="3">
                  <c:v>Interior Painting</c:v>
                </c:pt>
                <c:pt idx="4">
                  <c:v>Landscaping</c:v>
                </c:pt>
              </c:strCache>
            </c:strRef>
          </c:cat>
          <c:val>
            <c:numRef>
              <c:f>Dashboard!$C$12:$G$12</c:f>
              <c:numCache>
                <c:formatCode>$#,##0</c:formatCode>
                <c:ptCount val="5"/>
                <c:pt idx="0">
                  <c:v>25000</c:v>
                </c:pt>
                <c:pt idx="1">
                  <c:v>15000</c:v>
                </c:pt>
                <c:pt idx="2">
                  <c:v>8000</c:v>
                </c:pt>
                <c:pt idx="3">
                  <c:v>3000</c:v>
                </c:pt>
                <c:pt idx="4">
                  <c:v>5000</c:v>
                </c:pt>
              </c:numCache>
            </c:numRef>
          </c:val>
        </c:ser>
        <c:ser>
          <c:idx val="1"/>
          <c:order val="1"/>
          <c:tx>
            <c:strRef>
              <c:f>Dashboard!$B$13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9A7B4F"/>
            </a:solidFill>
            <a:ln>
              <a:noFill/>
            </a:ln>
          </c:spPr>
          <c:cat>
            <c:strRef>
              <c:f>Dashboard!$C$11:$G$11</c:f>
              <c:strCache>
                <c:ptCount val="5"/>
                <c:pt idx="0">
                  <c:v>Kitchen Remodel</c:v>
                </c:pt>
                <c:pt idx="1">
                  <c:v>Bathroom Renovation</c:v>
                </c:pt>
                <c:pt idx="2">
                  <c:v>Flooring</c:v>
                </c:pt>
                <c:pt idx="3">
                  <c:v>Interior Painting</c:v>
                </c:pt>
                <c:pt idx="4">
                  <c:v>Landscaping</c:v>
                </c:pt>
              </c:strCache>
            </c:strRef>
          </c:cat>
          <c:val>
            <c:numRef>
              <c:f>Dashboard!$C$13:$G$13</c:f>
              <c:numCache>
                <c:formatCode>$#,##0</c:formatCode>
                <c:ptCount val="5"/>
                <c:pt idx="0">
                  <c:v>26500</c:v>
                </c:pt>
                <c:pt idx="1">
                  <c:v>16200</c:v>
                </c:pt>
                <c:pt idx="2">
                  <c:v>7500</c:v>
                </c:pt>
                <c:pt idx="3">
                  <c:v>2800</c:v>
                </c:pt>
                <c:pt idx="4">
                  <c:v>5500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0</xdr:colOff>
      <xdr:row>27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H19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4" customWidth="1"/>
    <col min="2" max="2" width="24" customWidth="1"/>
    <col min="3" max="4" width="16" customWidth="1"/>
    <col min="5" max="5" width="14" customWidth="1"/>
    <col min="6" max="8" width="16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10" t="s">
        <v>15</v>
      </c>
      <c r="B2" s="10"/>
      <c r="C2" s="10"/>
      <c r="D2" s="10"/>
      <c r="E2" s="10"/>
      <c r="F2" s="10"/>
      <c r="G2" s="10"/>
      <c r="H2" s="10"/>
    </row>
    <row r="3" ht="14" customHeight="1" x14ac:dyDescent="0.25"/>
    <row r="4" ht="28" customHeight="1" spans="1:8" x14ac:dyDescent="0.25">
      <c r="A4" s="11" t="s">
        <v>16</v>
      </c>
      <c r="B4" s="12"/>
      <c r="C4" s="12"/>
      <c r="D4" s="12"/>
      <c r="E4" s="12"/>
      <c r="F4" s="12"/>
      <c r="G4" s="12"/>
      <c r="H4" s="12"/>
    </row>
    <row r="5" ht="32" customHeight="1" spans="1:8" x14ac:dyDescent="0.25">
      <c r="A5" s="13" t="s">
        <v>17</v>
      </c>
      <c r="B5" s="14" t="s">
        <v>18</v>
      </c>
      <c r="C5" s="13" t="s">
        <v>19</v>
      </c>
      <c r="D5" s="13" t="s">
        <v>20</v>
      </c>
      <c r="E5" s="13" t="s">
        <v>21</v>
      </c>
      <c r="F5" s="13" t="s">
        <v>22</v>
      </c>
      <c r="G5" s="13" t="s">
        <v>23</v>
      </c>
      <c r="H5" s="13" t="s">
        <v>24</v>
      </c>
    </row>
    <row r="6" ht="26" customHeight="1" spans="1:8" x14ac:dyDescent="0.25">
      <c r="A6" s="15">
        <v>1</v>
      </c>
      <c r="B6" s="16" t="s">
        <v>25</v>
      </c>
      <c r="C6" s="17">
        <v>18000</v>
      </c>
      <c r="D6" s="17">
        <v>5000</v>
      </c>
      <c r="E6" s="17">
        <v>2000</v>
      </c>
      <c r="F6" s="18">
        <f>IF(AND(C6="",D6="",E6=""),"",SUM(C6:E6))</f>
        <v>25000</v>
      </c>
      <c r="G6" s="17">
        <v>26500</v>
      </c>
      <c r="H6" s="18">
        <f>IF(OR(F6="",G6=""),"",F6-G6)</f>
        <v>-1500</v>
      </c>
    </row>
    <row r="7" ht="26" customHeight="1" spans="1:8" x14ac:dyDescent="0.25">
      <c r="A7" s="15">
        <v>2</v>
      </c>
      <c r="B7" s="16" t="s">
        <v>26</v>
      </c>
      <c r="C7" s="17">
        <v>10000</v>
      </c>
      <c r="D7" s="17">
        <v>3500</v>
      </c>
      <c r="E7" s="17">
        <v>1500</v>
      </c>
      <c r="F7" s="18">
        <f>IF(AND(C7="",D7="",E7=""),"",SUM(C7:E7))</f>
        <v>15000</v>
      </c>
      <c r="G7" s="17">
        <v>16200</v>
      </c>
      <c r="H7" s="18">
        <f>IF(OR(F7="",G7=""),"",F7-G7)</f>
        <v>-1200</v>
      </c>
    </row>
    <row r="8" ht="26" customHeight="1" spans="1:8" x14ac:dyDescent="0.25">
      <c r="A8" s="15">
        <v>3</v>
      </c>
      <c r="B8" s="16" t="s">
        <v>27</v>
      </c>
      <c r="C8" s="17">
        <v>4000</v>
      </c>
      <c r="D8" s="17">
        <v>3500</v>
      </c>
      <c r="E8" s="17">
        <v>500</v>
      </c>
      <c r="F8" s="18">
        <f>IF(AND(C8="",D8="",E8=""),"",SUM(C8:E8))</f>
        <v>8000</v>
      </c>
      <c r="G8" s="17">
        <v>7500</v>
      </c>
      <c r="H8" s="18">
        <f>IF(OR(F8="",G8=""),"",F8-G8)</f>
        <v>500</v>
      </c>
    </row>
    <row r="9" ht="26" customHeight="1" spans="1:8" x14ac:dyDescent="0.25">
      <c r="A9" s="15">
        <v>4</v>
      </c>
      <c r="B9" s="16" t="s">
        <v>28</v>
      </c>
      <c r="C9" s="17">
        <v>2000</v>
      </c>
      <c r="D9" s="17">
        <v>800</v>
      </c>
      <c r="E9" s="17">
        <v>200</v>
      </c>
      <c r="F9" s="18">
        <f>IF(AND(C9="",D9="",E9=""),"",SUM(C9:E9))</f>
        <v>3000</v>
      </c>
      <c r="G9" s="17">
        <v>2800</v>
      </c>
      <c r="H9" s="18">
        <f>IF(OR(F9="",G9=""),"",F9-G9)</f>
        <v>200</v>
      </c>
    </row>
    <row r="10" ht="26" customHeight="1" spans="1:8" x14ac:dyDescent="0.25">
      <c r="A10" s="15">
        <v>5</v>
      </c>
      <c r="B10" s="16" t="s">
        <v>29</v>
      </c>
      <c r="C10" s="17">
        <v>3000</v>
      </c>
      <c r="D10" s="17">
        <v>1500</v>
      </c>
      <c r="E10" s="17">
        <v>500</v>
      </c>
      <c r="F10" s="18">
        <f>IF(AND(C10="",D10="",E10=""),"",SUM(C10:E10))</f>
        <v>5000</v>
      </c>
      <c r="G10" s="17">
        <v>5500</v>
      </c>
      <c r="H10" s="18">
        <f>IF(OR(F10="",G10=""),"",F10-G10)</f>
        <v>-500</v>
      </c>
    </row>
    <row r="11" ht="26" customHeight="1" spans="1:8" x14ac:dyDescent="0.25">
      <c r="A11" s="15">
        <v>6</v>
      </c>
      <c r="B11" s="16" t="s">
        <v>30</v>
      </c>
      <c r="C11" s="17" t="s">
        <v>30</v>
      </c>
      <c r="D11" s="17" t="s">
        <v>30</v>
      </c>
      <c r="E11" s="17" t="s">
        <v>30</v>
      </c>
      <c r="F11" s="18" t="str">
        <f>IF(AND(C11="",D11="",E11=""),"",SUM(C11:E11))</f>
        <v> </v>
      </c>
      <c r="G11" s="17" t="s">
        <v>30</v>
      </c>
      <c r="H11" s="18" t="str">
        <f>IF(OR(F11="",G11=""),"",F11-G11)</f>
        <v> </v>
      </c>
    </row>
    <row r="12" ht="26" customHeight="1" spans="1:8" x14ac:dyDescent="0.25">
      <c r="A12" s="15">
        <v>7</v>
      </c>
      <c r="B12" s="16" t="s">
        <v>30</v>
      </c>
      <c r="C12" s="17" t="s">
        <v>30</v>
      </c>
      <c r="D12" s="17" t="s">
        <v>30</v>
      </c>
      <c r="E12" s="17" t="s">
        <v>30</v>
      </c>
      <c r="F12" s="18" t="str">
        <f>IF(AND(C12="",D12="",E12=""),"",SUM(C12:E12))</f>
        <v> </v>
      </c>
      <c r="G12" s="17" t="s">
        <v>30</v>
      </c>
      <c r="H12" s="18" t="str">
        <f>IF(OR(F12="",G12=""),"",F12-G12)</f>
        <v> </v>
      </c>
    </row>
    <row r="13" ht="26" customHeight="1" spans="1:8" x14ac:dyDescent="0.25">
      <c r="A13" s="15">
        <v>8</v>
      </c>
      <c r="B13" s="16" t="s">
        <v>30</v>
      </c>
      <c r="C13" s="17" t="s">
        <v>30</v>
      </c>
      <c r="D13" s="17" t="s">
        <v>30</v>
      </c>
      <c r="E13" s="17" t="s">
        <v>30</v>
      </c>
      <c r="F13" s="18" t="str">
        <f>IF(AND(C13="",D13="",E13=""),"",SUM(C13:E13))</f>
        <v> </v>
      </c>
      <c r="G13" s="17" t="s">
        <v>30</v>
      </c>
      <c r="H13" s="18" t="str">
        <f>IF(OR(F13="",G13=""),"",F13-G13)</f>
        <v> </v>
      </c>
    </row>
    <row r="14" ht="6" customHeight="1" x14ac:dyDescent="0.25"/>
    <row r="15" ht="26" customHeight="1" spans="1:8" x14ac:dyDescent="0.25">
      <c r="A15" s="19" t="s">
        <v>31</v>
      </c>
      <c r="B15" s="19"/>
      <c r="C15" s="20">
        <f>SUM(C6:C13)</f>
        <v>37000</v>
      </c>
      <c r="D15" s="20">
        <f>SUM(D6:D13)</f>
        <v>14300</v>
      </c>
      <c r="E15" s="20">
        <f>SUM(E6:E13)</f>
        <v>4700</v>
      </c>
      <c r="F15" s="20">
        <f>SUM(F6:F13)</f>
        <v>56000</v>
      </c>
      <c r="G15" s="20">
        <f>SUM(G6:G13)</f>
        <v>58500</v>
      </c>
      <c r="H15" s="20">
        <f>F15-G15</f>
        <v>-2500</v>
      </c>
    </row>
    <row r="16" ht="8" customHeight="1" x14ac:dyDescent="0.25"/>
    <row r="17" ht="6" customHeight="1" x14ac:dyDescent="0.25"/>
    <row r="18" ht="20" customHeight="1" spans="1:8" x14ac:dyDescent="0.25">
      <c r="A18" s="7" t="s">
        <v>10</v>
      </c>
      <c r="B18" s="7"/>
      <c r="C18" s="7"/>
      <c r="D18" s="7"/>
      <c r="E18" s="7"/>
      <c r="F18" s="7"/>
      <c r="G18" s="7"/>
      <c r="H18" s="7"/>
    </row>
    <row r="19" ht="20" customHeight="1" spans="1:8" x14ac:dyDescent="0.25">
      <c r="A19" s="8" t="s">
        <v>11</v>
      </c>
      <c r="B19" s="8"/>
      <c r="C19" s="8"/>
      <c r="D19" s="8"/>
      <c r="E19" s="8"/>
      <c r="F19" s="8"/>
      <c r="G19" s="8"/>
      <c r="H19" s="8"/>
    </row>
  </sheetData>
  <sheetProtection sheet="1"/>
  <mergeCells count="5">
    <mergeCell ref="A1:H1"/>
    <mergeCell ref="A2:H2"/>
    <mergeCell ref="A15:B15"/>
    <mergeCell ref="A18:H18"/>
    <mergeCell ref="A19:H19"/>
  </mergeCells>
  <hyperlinks>
    <hyperlink ref="A19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13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'Projects'!F15</f>
        <v>56000</v>
      </c>
      <c r="C5" s="4"/>
      <c r="D5" s="4">
        <f>'Projects'!G15</f>
        <v>58500</v>
      </c>
      <c r="E5" s="4"/>
      <c r="F5" s="4">
        <f>'Projects'!H15</f>
        <v>-2500</v>
      </c>
      <c r="G5" s="4"/>
      <c r="H5" s="5">
        <f>COUNTA('Projects'!B6:B13)</f>
        <v>5</v>
      </c>
    </row>
    <row r="6" ht="20" customHeight="1" spans="2:8" x14ac:dyDescent="0.25">
      <c r="B6" s="6" t="s">
        <v>6</v>
      </c>
      <c r="C6" s="6"/>
      <c r="D6" s="6" t="s">
        <v>7</v>
      </c>
      <c r="E6" s="6"/>
      <c r="F6" s="6" t="s">
        <v>8</v>
      </c>
      <c r="G6" s="6"/>
      <c r="H6" s="6" t="s">
        <v>9</v>
      </c>
    </row>
    <row r="7" ht="8" customHeight="1" x14ac:dyDescent="0.25"/>
    <row r="8" ht="6" customHeight="1" x14ac:dyDescent="0.25"/>
    <row r="9" ht="20" customHeight="1" spans="1:8" x14ac:dyDescent="0.25">
      <c r="A9" s="7" t="s">
        <v>10</v>
      </c>
      <c r="B9" s="7"/>
      <c r="C9" s="7"/>
      <c r="D9" s="7"/>
      <c r="E9" s="7"/>
      <c r="F9" s="7"/>
      <c r="G9" s="7"/>
      <c r="H9" s="7"/>
    </row>
    <row r="10" ht="20" customHeight="1" spans="1:8" x14ac:dyDescent="0.25">
      <c r="A10" s="8" t="s">
        <v>11</v>
      </c>
      <c r="B10" s="8"/>
      <c r="C10" s="8"/>
      <c r="D10" s="8"/>
      <c r="E10" s="8"/>
      <c r="F10" s="8"/>
      <c r="G10" s="8"/>
      <c r="H10" s="8"/>
    </row>
    <row r="11" ht="1" customHeight="1" spans="2:7" x14ac:dyDescent="0.25">
      <c r="B11" s="9" t="s">
        <v>12</v>
      </c>
      <c r="C11" s="9" t="str">
        <f>'Projects'!B6</f>
        <v>Kitchen Remodel</v>
      </c>
      <c r="D11" s="9" t="str">
        <f>'Projects'!B7</f>
        <v>Bathroom Renovation</v>
      </c>
      <c r="E11" s="9" t="str">
        <f>'Projects'!B8</f>
        <v>Flooring</v>
      </c>
      <c r="F11" s="9" t="str">
        <f>'Projects'!B9</f>
        <v>Interior Painting</v>
      </c>
      <c r="G11" s="9" t="str">
        <f>'Projects'!B10</f>
        <v>Landscaping</v>
      </c>
    </row>
    <row r="12" ht="1" customHeight="1" spans="2:7" x14ac:dyDescent="0.25">
      <c r="B12" s="9" t="s">
        <v>13</v>
      </c>
      <c r="C12" s="9">
        <f>'Projects'!F6</f>
        <v>25000</v>
      </c>
      <c r="D12" s="9">
        <f>'Projects'!F7</f>
        <v>15000</v>
      </c>
      <c r="E12" s="9">
        <f>'Projects'!F8</f>
        <v>8000</v>
      </c>
      <c r="F12" s="9">
        <f>'Projects'!F9</f>
        <v>3000</v>
      </c>
      <c r="G12" s="9">
        <f>'Projects'!F10</f>
        <v>5000</v>
      </c>
    </row>
    <row r="13" ht="1" customHeight="1" spans="2:7" x14ac:dyDescent="0.25">
      <c r="B13" s="9" t="s">
        <v>14</v>
      </c>
      <c r="C13" s="9">
        <f>'Projects'!G6</f>
        <v>26500</v>
      </c>
      <c r="D13" s="9">
        <f>'Projects'!G7</f>
        <v>16200</v>
      </c>
      <c r="E13" s="9">
        <f>'Projects'!G8</f>
        <v>7500</v>
      </c>
      <c r="F13" s="9">
        <f>'Projects'!G9</f>
        <v>2800</v>
      </c>
      <c r="G13" s="9">
        <f>'Projects'!G10</f>
        <v>5500</v>
      </c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9:H9"/>
    <mergeCell ref="A10:H10"/>
  </mergeCells>
  <hyperlinks>
    <hyperlink ref="A10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1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1" t="s">
        <v>32</v>
      </c>
    </row>
    <row r="2" ht="20" customHeight="1" spans="2:2" x14ac:dyDescent="0.25">
      <c r="B2" s="22" t="s">
        <v>33</v>
      </c>
    </row>
    <row r="3" ht="16" customHeight="1" x14ac:dyDescent="0.25"/>
    <row r="4" ht="28" customHeight="1" spans="2:2" x14ac:dyDescent="0.25">
      <c r="B4" s="23" t="s">
        <v>34</v>
      </c>
    </row>
    <row r="5" ht="24" customHeight="1" spans="2:2" x14ac:dyDescent="0.25">
      <c r="B5" s="24" t="s">
        <v>35</v>
      </c>
    </row>
    <row r="6" ht="24" customHeight="1" spans="2:2" x14ac:dyDescent="0.25">
      <c r="B6" s="24" t="s">
        <v>36</v>
      </c>
    </row>
    <row r="7" ht="24" customHeight="1" spans="2:2" x14ac:dyDescent="0.25">
      <c r="B7" s="24" t="s">
        <v>37</v>
      </c>
    </row>
    <row r="8" ht="24" customHeight="1" spans="2:2" x14ac:dyDescent="0.25">
      <c r="B8" s="24" t="s">
        <v>38</v>
      </c>
    </row>
    <row r="9" ht="12" customHeight="1" x14ac:dyDescent="0.25"/>
    <row r="10" ht="28" customHeight="1" spans="2:2" x14ac:dyDescent="0.25">
      <c r="B10" s="23" t="s">
        <v>39</v>
      </c>
    </row>
    <row r="11" ht="24" customHeight="1" spans="2:2" x14ac:dyDescent="0.25">
      <c r="B11" s="24" t="s">
        <v>40</v>
      </c>
    </row>
    <row r="12" ht="24" customHeight="1" spans="2:2" x14ac:dyDescent="0.25">
      <c r="B12" s="24" t="s">
        <v>41</v>
      </c>
    </row>
    <row r="13" ht="24" customHeight="1" spans="2:2" x14ac:dyDescent="0.25">
      <c r="B13" s="24" t="s">
        <v>42</v>
      </c>
    </row>
    <row r="14" ht="12" customHeight="1" x14ac:dyDescent="0.25"/>
    <row r="15" ht="28" customHeight="1" spans="2:2" x14ac:dyDescent="0.25">
      <c r="B15" s="23" t="s">
        <v>43</v>
      </c>
    </row>
    <row r="16" ht="24" customHeight="1" spans="2:2" x14ac:dyDescent="0.25">
      <c r="B16" s="24" t="s">
        <v>44</v>
      </c>
    </row>
    <row r="17" ht="24" customHeight="1" spans="2:2" x14ac:dyDescent="0.25">
      <c r="B17" s="24" t="s">
        <v>45</v>
      </c>
    </row>
    <row r="18" ht="12" customHeight="1" x14ac:dyDescent="0.25"/>
    <row r="19" ht="6" customHeight="1" x14ac:dyDescent="0.25"/>
    <row r="20" ht="20" customHeight="1" spans="1:2" x14ac:dyDescent="0.25">
      <c r="A20" s="25" t="s">
        <v>10</v>
      </c>
      <c r="B20" s="25"/>
    </row>
    <row r="21" ht="20" customHeight="1" spans="1:2" x14ac:dyDescent="0.25">
      <c r="A21" s="26" t="s">
        <v>11</v>
      </c>
      <c r="B21" s="26"/>
    </row>
  </sheetData>
  <mergeCells count="2">
    <mergeCell ref="A20:B20"/>
    <mergeCell ref="A21:B21"/>
  </mergeCells>
  <hyperlinks>
    <hyperlink ref="A2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Projects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Home Renovation Budget</dc:title>
  <dc:subject>Financial Template</dc:subject>
  <dc:description>Free Home Renovation Budget template by FinancialAha.com</dc:description>
  <cp:keywords>finance, template, spreadsheet, FinancialAha</cp:keywords>
  <cp:category>Finance</cp:category>
  <cp:lastModifiedBy>Unknown</cp:lastModifiedBy>
  <cp:lastPrinted>2026-04-01T18:00:51Z</cp:lastPrinted>
  <dcterms:created xsi:type="dcterms:W3CDTF">2026-04-01T18:00:51Z</dcterms:created>
  <dcterms:modified xsi:type="dcterms:W3CDTF">2026-04-01T18:00:51Z</dcterms:modified>
</cp:coreProperties>
</file>