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alculator" state="visible" r:id="rId4"/>
    <sheet sheetId="2" name="Dashboard" state="visible" r:id="rId5"/>
    <sheet sheetId="3" name="How to Use" state="visible" r:id="rId6"/>
  </sheets>
  <calcPr calcId="171027"/>
</workbook>
</file>

<file path=xl/sharedStrings.xml><?xml version="1.0" encoding="utf-8"?>
<sst xmlns="http://schemas.openxmlformats.org/spreadsheetml/2006/main" count="84" uniqueCount="79">
  <si>
    <t>Home Expense Calculator</t>
  </si>
  <si>
    <t>Enter your homeownership costs in the yellow cells below.</t>
  </si>
  <si>
    <t>HOUSING PAYMENTS</t>
  </si>
  <si>
    <t>Mortgage Payment (monthly)</t>
  </si>
  <si>
    <t>Principal &amp; interest</t>
  </si>
  <si>
    <t>Property Taxes (annual)</t>
  </si>
  <si>
    <t>Annual property tax bill</t>
  </si>
  <si>
    <t>Home Insurance (annual)</t>
  </si>
  <si>
    <t>Annual homeowner insurance</t>
  </si>
  <si>
    <t>REGULAR COSTS</t>
  </si>
  <si>
    <t>HOA Fees (monthly)</t>
  </si>
  <si>
    <t>0 if no HOA</t>
  </si>
  <si>
    <t>Utilities (monthly)</t>
  </si>
  <si>
    <t>Electric, gas, water, trash</t>
  </si>
  <si>
    <t>MAINTENANCE &amp; UPKEEP</t>
  </si>
  <si>
    <t>General Maintenance (monthly)</t>
  </si>
  <si>
    <t>Routine upkeep</t>
  </si>
  <si>
    <t>Repairs Reserve (monthly)</t>
  </si>
  <si>
    <t>Set aside for unexpected repairs</t>
  </si>
  <si>
    <t>Lawn &amp; Landscaping (monthly)</t>
  </si>
  <si>
    <t>Yard care, snow removal</t>
  </si>
  <si>
    <t>Pest Control (monthly)</t>
  </si>
  <si>
    <t>Pest prevention services</t>
  </si>
  <si>
    <t>COST SUMMARY</t>
  </si>
  <si>
    <t>Total Monthly Cost</t>
  </si>
  <si>
    <t>Total Annual Cost</t>
  </si>
  <si>
    <t>Cost Per Day</t>
  </si>
  <si>
    <t>Created with FinancialAha.com - Free financial tools and templates</t>
  </si>
  <si>
    <t>Get a premium spreadsheet from FinancialAha.com</t>
  </si>
  <si>
    <t>The true cost of homeownership beyond just the mortgage</t>
  </si>
  <si>
    <t>by FinancialAha.com</t>
  </si>
  <si>
    <t>TOTAL MONTHLY</t>
  </si>
  <si>
    <t>TOTAL ANNUAL</t>
  </si>
  <si>
    <t>MORTGAGE %</t>
  </si>
  <si>
    <t>NON-MORTGAGE %</t>
  </si>
  <si>
    <t>all homeownership costs</t>
  </si>
  <si>
    <t>projected yearly total</t>
  </si>
  <si>
    <t>of total cost</t>
  </si>
  <si>
    <t>other costs</t>
  </si>
  <si>
    <t>MONTHLY COST BREAKDOWN</t>
  </si>
  <si>
    <t/>
  </si>
  <si>
    <t>Mortgage</t>
  </si>
  <si>
    <t>Property Tax</t>
  </si>
  <si>
    <t>Insurance</t>
  </si>
  <si>
    <t>HOA</t>
  </si>
  <si>
    <t>Utilities</t>
  </si>
  <si>
    <t>Maintenance</t>
  </si>
  <si>
    <t>Other</t>
  </si>
  <si>
    <t>Cost</t>
  </si>
  <si>
    <t>How to Use This Template</t>
  </si>
  <si>
    <t>Home Expense Calculator by FinancialAha.com</t>
  </si>
  <si>
    <t>GETTING STARTED</t>
  </si>
  <si>
    <t>1. Go to the "Calculator" sheet and enter your costs in the yellow cells.</t>
  </si>
  <si>
    <t>2. Start with your monthly mortgage payment (principal and interest).</t>
  </si>
  <si>
    <t>3. Enter your annual property taxes and home insurance premiums.</t>
  </si>
  <si>
    <t>4. Add monthly costs for HOA fees, utilities, and maintenance.</t>
  </si>
  <si>
    <t>5. Include any reserves for repairs, lawn care, and pest control.</t>
  </si>
  <si>
    <t>UNDERSTANDING THE COSTS</t>
  </si>
  <si>
    <t>Mortgage Payment covers principal and interest only - not taxes or insurance.</t>
  </si>
  <si>
    <t>Property Taxes and Insurance are entered as annual amounts and converted to monthly.</t>
  </si>
  <si>
    <t>HOA Fees vary widely - enter 0 if your home has no homeowners association.</t>
  </si>
  <si>
    <t>Utilities include electricity, gas, water, sewer, and trash collection.</t>
  </si>
  <si>
    <t>Maintenance covers routine upkeep like HVAC filters, cleaning, and small fixes.</t>
  </si>
  <si>
    <t>RESERVES AND UPKEEP</t>
  </si>
  <si>
    <t>Repairs Reserve is money set aside each month for unexpected home repairs.</t>
  </si>
  <si>
    <t>A common guideline is 1% of home value per year for maintenance and repairs.</t>
  </si>
  <si>
    <t>Lawn and Landscaping includes mowing, trimming, seasonal cleanup, and snow removal.</t>
  </si>
  <si>
    <t>Pest Control covers preventive treatments - even if billed quarterly, enter a monthly average.</t>
  </si>
  <si>
    <t>These costs are easy to overlook but add up significantly over time.</t>
  </si>
  <si>
    <t>READING THE DASHBOARD</t>
  </si>
  <si>
    <t>Total Monthly shows the combined cost of all homeownership expenses.</t>
  </si>
  <si>
    <t>Total Annual projects your yearly spending based on current monthly costs.</t>
  </si>
  <si>
    <t>Mortgage % shows what portion of your total cost goes to the mortgage payment.</t>
  </si>
  <si>
    <t>Non-Mortgage % highlights how much you spend beyond the mortgage itself.</t>
  </si>
  <si>
    <t>The pie chart breaks down where your money goes each month.</t>
  </si>
  <si>
    <t>COMPATIBILITY</t>
  </si>
  <si>
    <t>This template works in Microsoft Excel, Google Sheets, and LibreOffice Calc.</t>
  </si>
  <si>
    <t>No macros or VBA required - everything is formula-driven.</t>
  </si>
  <si>
    <t>Yellow cells are editable inputs. Green cells contain formulas - avoid overwriting them.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</si>
</sst>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$#,##0"/>
    <numFmt numFmtId="165" formatCode="$#,##0.00"/>
  </numFmts>
  <fonts count="18" x14ac:knownFonts="1">
    <font>
      <color theme="1"/>
      <family val="2"/>
      <scheme val="minor"/>
      <sz val="11"/>
      <name val="Calibri"/>
    </font>
    <font>
      <b/>
      <color rgb="14213D"/>
      <sz val="22"/>
      <name val="Aptos"/>
    </font>
    <font>
      <i/>
      <color rgb="7C8494"/>
      <sz val="9"/>
      <name val="Aptos"/>
    </font>
    <font>
      <b/>
      <color rgb="14213D"/>
      <sz val="11"/>
      <name val="Aptos"/>
    </font>
    <font>
      <b/>
      <color rgb="1A1D26"/>
      <sz val="10"/>
      <name val="Aptos"/>
    </font>
    <font>
      <color rgb="1A1D26"/>
      <sz val="10"/>
      <name val="Aptos"/>
    </font>
    <font>
      <b/>
      <color rgb="14213D"/>
      <sz val="10"/>
      <name val="Aptos"/>
    </font>
    <font>
      <color rgb="7C8494"/>
      <sz val="8"/>
      <name val="Aptos"/>
    </font>
    <font>
      <u/>
      <color rgb="9A7B4F"/>
      <sz val="8"/>
      <name val="Aptos"/>
    </font>
    <font>
      <b/>
      <color rgb="14213D"/>
      <sz val="24"/>
      <name val="Aptos"/>
    </font>
    <font>
      <color rgb="4A4F5E"/>
      <sz val="11"/>
      <name val="Aptos"/>
    </font>
    <font>
      <i/>
      <u/>
      <color rgb="9A7B4F"/>
      <sz val="9"/>
      <name val="Aptos"/>
    </font>
    <font>
      <b/>
      <color rgb="A3A9B8"/>
      <sz val="9"/>
      <name val="Aptos"/>
    </font>
    <font>
      <b/>
      <color rgb="9A7B4F"/>
      <sz val="20"/>
      <name val="Aptos"/>
    </font>
    <font>
      <b/>
      <color rgb="1A1D26"/>
      <sz val="20"/>
      <name val="Aptos"/>
    </font>
    <font>
      <color rgb="A3A9B8"/>
      <sz val="8"/>
      <name val="Aptos"/>
    </font>
    <font>
      <color rgb="FFFFFF"/>
      <sz val="1"/>
      <name val="Aptos"/>
    </font>
    <font>
      <color rgb="4A4F5E"/>
      <sz val="10"/>
      <name val="Aptos"/>
    </font>
  </fonts>
  <fills count="4">
    <fill>
      <patternFill patternType="none"/>
    </fill>
    <fill>
      <patternFill patternType="gray125"/>
    </fill>
    <fill>
      <patternFill patternType="solid">
        <fgColor rgb="FFFCF4"/>
      </patternFill>
    </fill>
    <fill>
      <patternFill patternType="solid">
        <fgColor rgb="EEF0F7"/>
      </patternFill>
    </fill>
  </fills>
  <borders count="7">
    <border>
      <left/>
      <right/>
      <top/>
      <bottom/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wrapText="1" indent="1"/>
    </xf>
    <xf numFmtId="0" fontId="3" fillId="0" borderId="1" xfId="0" applyFont="1" applyBorder="1" applyAlignment="1" applyProtection="1">
      <alignment horizontal="left" vertical="center" indent="1"/>
    </xf>
    <xf numFmtId="0" fontId="0" fillId="0" borderId="1" xfId="0" applyBorder="1"/>
    <xf numFmtId="0" fontId="4" fillId="0" borderId="0" xfId="0" applyFont="1" applyAlignment="1" applyProtection="1">
      <alignment horizontal="left" vertical="center" indent="1"/>
    </xf>
    <xf numFmtId="164" fontId="5" fillId="2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1" xfId="0" applyBorder="1" applyProtection="1">
      <protection locked="0"/>
    </xf>
    <xf numFmtId="164" fontId="5" fillId="2" borderId="2" xfId="0" applyNumberFormat="1" applyFont="1" applyFill="1" applyBorder="1" applyAlignment="1" applyProtection="1">
      <alignment horizontal="right" vertical="center"/>
    </xf>
    <xf numFmtId="0" fontId="0" fillId="0" borderId="0" xfId="0" applyProtection="1">
      <protection locked="0"/>
    </xf>
    <xf numFmtId="165" fontId="6" fillId="3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Alignment="1" applyProtection="1">
      <alignment horizontal="left" vertical="center" indent="1"/>
    </xf>
    <xf numFmtId="0" fontId="8" fillId="0" borderId="0" xfId="0" applyFont="1" applyAlignment="1" applyProtection="1">
      <alignment horizontal="left" vertical="center" indent="1"/>
    </xf>
    <xf numFmtId="0" fontId="9" fillId="0" borderId="0" xfId="0" applyFont="1" applyAlignment="1" applyProtection="1">
      <alignment horizontal="left" vertical="center" indent="1"/>
    </xf>
    <xf numFmtId="0" fontId="10" fillId="0" borderId="0" xfId="0" applyFont="1" applyAlignment="1" applyProtection="1">
      <alignment horizontal="left" vertical="center" indent="1"/>
    </xf>
    <xf numFmtId="0" fontId="11" fillId="0" borderId="0" xfId="0" applyFont="1" applyAlignment="1" applyProtection="1">
      <alignment horizontal="right" vertical="center"/>
    </xf>
    <xf numFmtId="0" fontId="12" fillId="0" borderId="4" xfId="0" applyFont="1" applyBorder="1" applyAlignment="1" applyProtection="1">
      <alignment horizontal="center" vertical="bottom"/>
    </xf>
    <xf numFmtId="164" fontId="13" fillId="0" borderId="5" xfId="0" applyNumberFormat="1" applyFont="1" applyBorder="1" applyAlignment="1" applyProtection="1">
      <alignment horizontal="center" vertical="center"/>
    </xf>
    <xf numFmtId="164" fontId="14" fillId="0" borderId="5" xfId="0" applyNumberFormat="1" applyFont="1" applyBorder="1" applyAlignment="1" applyProtection="1">
      <alignment horizontal="center" vertical="center"/>
    </xf>
    <xf numFmtId="9" fontId="14" fillId="0" borderId="5" xfId="0" applyNumberFormat="1" applyFont="1" applyBorder="1" applyAlignment="1" applyProtection="1">
      <alignment horizontal="center" vertical="center"/>
    </xf>
    <xf numFmtId="0" fontId="15" fillId="0" borderId="6" xfId="0" applyFont="1" applyBorder="1" applyAlignment="1" applyProtection="1">
      <alignment horizontal="center" vertical="top"/>
    </xf>
    <xf numFmtId="0" fontId="16" fillId="0" borderId="0" xfId="0" applyFont="1" applyProtection="1"/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indent="1"/>
    </xf>
    <xf numFmtId="0" fontId="17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Monthly Cost Breakdown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Dashboard!$B$29</c:f>
              <c:strCache>
                <c:ptCount val="1"/>
                <c:pt idx="0">
                  <c:v>Cost</c:v>
                </c:pt>
              </c:strCache>
            </c:strRef>
          </c:tx>
          <c:dPt>
            <c:idx val="0"/>
            <c:spPr>
              <a:solidFill>
                <a:srgbClr val="14213D"/>
              </a:solidFill>
              <a:ln>
                <a:noFill/>
              </a:ln>
            </c:spPr>
          </c:dPt>
          <c:dPt>
            <c:idx val="1"/>
            <c:spPr>
              <a:solidFill>
                <a:srgbClr val="9A7B4F"/>
              </a:solidFill>
              <a:ln>
                <a:noFill/>
              </a:ln>
            </c:spPr>
          </c:dPt>
          <c:dPt>
            <c:idx val="2"/>
            <c:spPr>
              <a:solidFill>
                <a:srgbClr val="047857"/>
              </a:solidFill>
              <a:ln>
                <a:noFill/>
              </a:ln>
            </c:spPr>
          </c:dPt>
          <c:dPt>
            <c:idx val="3"/>
            <c:spPr>
              <a:solidFill>
                <a:srgbClr val="5B6ABF"/>
              </a:solidFill>
              <a:ln>
                <a:noFill/>
              </a:ln>
            </c:spPr>
          </c:dPt>
          <c:dPt>
            <c:idx val="4"/>
            <c:spPr>
              <a:solidFill>
                <a:srgbClr val="C27D38"/>
              </a:solidFill>
              <a:ln>
                <a:noFill/>
              </a:ln>
            </c:spPr>
          </c:dPt>
          <c:dPt>
            <c:idx val="5"/>
            <c:spPr>
              <a:solidFill>
                <a:srgbClr val="9F1239"/>
              </a:solidFill>
              <a:ln>
                <a:noFill/>
              </a:ln>
            </c:spPr>
          </c:dPt>
          <c:dPt>
            <c:idx val="6"/>
            <c:spPr>
              <a:solidFill>
                <a:srgbClr val="2C3E6B"/>
              </a:solidFill>
              <a:ln>
                <a:noFill/>
              </a:ln>
            </c:spPr>
          </c:dPt>
          <c:cat>
            <c:strRef>
              <c:f>Dashboard!$C$28:$I$28</c:f>
              <c:strCache>
                <c:ptCount val="7"/>
                <c:pt idx="0">
                  <c:v>Mortgage</c:v>
                </c:pt>
                <c:pt idx="1">
                  <c:v>Property Tax</c:v>
                </c:pt>
                <c:pt idx="2">
                  <c:v>Insurance</c:v>
                </c:pt>
                <c:pt idx="3">
                  <c:v>HOA</c:v>
                </c:pt>
                <c:pt idx="4">
                  <c:v>Utilities</c:v>
                </c:pt>
                <c:pt idx="5">
                  <c:v>Maintenance</c:v>
                </c:pt>
                <c:pt idx="6">
                  <c:v>Other</c:v>
                </c:pt>
              </c:strCache>
            </c:strRef>
          </c:cat>
          <c:val>
            <c:numRef>
              <c:f>Dashboard!$C$29:$I$29</c:f>
              <c:numCache>
                <c:formatCode>$#,##0</c:formatCode>
                <c:ptCount val="7"/>
                <c:pt idx="0">
                  <c:v>1850</c:v>
                </c:pt>
                <c:pt idx="1">
                  <c:v>350</c:v>
                </c:pt>
                <c:pt idx="2">
                  <c:v>117</c:v>
                </c:pt>
                <c:pt idx="3">
                  <c:v>250</c:v>
                </c:pt>
                <c:pt idx="4">
                  <c:v>280</c:v>
                </c:pt>
                <c:pt idx="5">
                  <c:v>200</c:v>
                </c:pt>
                <c:pt idx="6">
                  <c:v>265</c:v>
                </c:pt>
              </c:numCache>
            </c:numRef>
          </c:val>
        </c:ser>
      </c:pieChart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0</xdr:colOff>
      <xdr:row>25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?ref=excel-free" TargetMode="External"/><Relationship Id="rId2" Type="http://schemas.openxmlformats.org/officeDocument/2006/relationships/hyperlink" Target="https://www.financialaha.com/spreadsheet-templates/?ref=excel-free" TargetMode="External"/><Relationship Id="rIdDrawing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D26"/>
  <sheetViews>
    <sheetView workbookViewId="0" showGridLines="0" zoomScale="125"/>
  </sheetViews>
  <sheetFormatPr defaultRowHeight="15" outlineLevelRow="0" outlineLevelCol="0" x14ac:dyDescent="55"/>
  <cols>
    <col min="1" max="1" width="32" customWidth="1"/>
    <col min="2" max="2" width="5" customWidth="1"/>
    <col min="3" max="3" width="20" customWidth="1"/>
    <col min="4" max="4" width="30" customWidth="1"/>
  </cols>
  <sheetData>
    <row r="1" ht="48" customHeight="1" spans="1:4" x14ac:dyDescent="0.25">
      <c r="A1" s="1" t="s">
        <v>0</v>
      </c>
      <c r="B1" s="1"/>
      <c r="C1" s="1"/>
      <c r="D1" s="1"/>
    </row>
    <row r="2" ht="24" customHeight="1" spans="1:4" x14ac:dyDescent="0.25">
      <c r="A2" s="2" t="s">
        <v>1</v>
      </c>
      <c r="B2" s="2"/>
      <c r="C2" s="2"/>
      <c r="D2" s="2"/>
    </row>
    <row r="3" ht="14" customHeight="1" x14ac:dyDescent="0.25"/>
    <row r="4" ht="28" customHeight="1" spans="1:4" x14ac:dyDescent="0.25">
      <c r="A4" s="3" t="s">
        <v>2</v>
      </c>
      <c r="B4" s="4"/>
      <c r="C4" s="4"/>
      <c r="D4" s="4"/>
    </row>
    <row r="5" ht="26" customHeight="1" spans="1:4" x14ac:dyDescent="0.25">
      <c r="A5" s="5" t="s">
        <v>3</v>
      </c>
      <c r="C5" s="6">
        <v>1850</v>
      </c>
      <c r="D5" s="2" t="s">
        <v>4</v>
      </c>
    </row>
    <row r="6" ht="26" customHeight="1" spans="1:4" x14ac:dyDescent="0.25">
      <c r="A6" s="5" t="s">
        <v>5</v>
      </c>
      <c r="C6" s="6">
        <v>4200</v>
      </c>
      <c r="D6" s="2" t="s">
        <v>6</v>
      </c>
    </row>
    <row r="7" ht="26" customHeight="1" spans="1:4" x14ac:dyDescent="0.25">
      <c r="A7" s="5" t="s">
        <v>7</v>
      </c>
      <c r="C7" s="6">
        <v>1400</v>
      </c>
      <c r="D7" s="2" t="s">
        <v>8</v>
      </c>
    </row>
    <row r="8" ht="14" customHeight="1" x14ac:dyDescent="0.25"/>
    <row r="9" ht="28" customHeight="1" spans="1:4" x14ac:dyDescent="0.25">
      <c r="A9" s="3" t="s">
        <v>9</v>
      </c>
      <c r="B9" s="4"/>
      <c r="C9" s="7"/>
      <c r="D9" s="4"/>
    </row>
    <row r="10" ht="26" customHeight="1" spans="1:4" x14ac:dyDescent="0.25">
      <c r="A10" s="5" t="s">
        <v>10</v>
      </c>
      <c r="C10" s="6">
        <v>250</v>
      </c>
      <c r="D10" s="2" t="s">
        <v>11</v>
      </c>
    </row>
    <row r="11" ht="26" customHeight="1" spans="1:4" x14ac:dyDescent="0.25">
      <c r="A11" s="5" t="s">
        <v>12</v>
      </c>
      <c r="C11" s="8">
        <v>280</v>
      </c>
      <c r="D11" s="2" t="s">
        <v>13</v>
      </c>
    </row>
    <row r="12" ht="14" customHeight="1" spans="3:3" x14ac:dyDescent="0.25">
      <c r="C12" s="9"/>
    </row>
    <row r="13" ht="28" customHeight="1" spans="1:4" x14ac:dyDescent="0.25">
      <c r="A13" s="3" t="s">
        <v>14</v>
      </c>
      <c r="B13" s="4"/>
      <c r="C13" s="7"/>
      <c r="D13" s="4"/>
    </row>
    <row r="14" ht="26" customHeight="1" spans="1:4" x14ac:dyDescent="0.25">
      <c r="A14" s="5" t="s">
        <v>15</v>
      </c>
      <c r="C14" s="6">
        <v>200</v>
      </c>
      <c r="D14" s="2" t="s">
        <v>16</v>
      </c>
    </row>
    <row r="15" ht="26" customHeight="1" spans="1:4" x14ac:dyDescent="0.25">
      <c r="A15" s="5" t="s">
        <v>17</v>
      </c>
      <c r="C15" s="6">
        <v>150</v>
      </c>
      <c r="D15" s="2" t="s">
        <v>18</v>
      </c>
    </row>
    <row r="16" ht="26" customHeight="1" spans="1:4" x14ac:dyDescent="0.25">
      <c r="A16" s="5" t="s">
        <v>19</v>
      </c>
      <c r="C16" s="8">
        <v>80</v>
      </c>
      <c r="D16" s="2" t="s">
        <v>20</v>
      </c>
    </row>
    <row r="17" ht="26" customHeight="1" spans="1:4" x14ac:dyDescent="0.25">
      <c r="A17" s="5" t="s">
        <v>21</v>
      </c>
      <c r="C17" s="8">
        <v>35</v>
      </c>
      <c r="D17" s="2" t="s">
        <v>22</v>
      </c>
    </row>
    <row r="18" ht="14" customHeight="1" x14ac:dyDescent="0.25"/>
    <row r="19" ht="28" customHeight="1" spans="1:4" x14ac:dyDescent="0.25">
      <c r="A19" s="3" t="s">
        <v>23</v>
      </c>
      <c r="B19" s="4"/>
      <c r="C19" s="4"/>
      <c r="D19" s="4"/>
    </row>
    <row r="20" ht="26" customHeight="1" spans="1:3" x14ac:dyDescent="0.25">
      <c r="A20" s="5" t="s">
        <v>24</v>
      </c>
      <c r="C20" s="10">
        <f>C5+C6/12+C7/12+C9+C10+C12+C13+C14+C15</f>
        <v>3311.67</v>
      </c>
    </row>
    <row r="21" ht="26" customHeight="1" spans="1:3" x14ac:dyDescent="0.25">
      <c r="A21" s="5" t="s">
        <v>25</v>
      </c>
      <c r="C21" s="10">
        <f>C18*12</f>
        <v>39740</v>
      </c>
    </row>
    <row r="22" ht="26" customHeight="1" spans="1:3" x14ac:dyDescent="0.25">
      <c r="A22" s="5" t="s">
        <v>26</v>
      </c>
      <c r="C22" s="10">
        <f>C19/365</f>
        <v>108.88</v>
      </c>
    </row>
    <row r="23" ht="14" customHeight="1" x14ac:dyDescent="0.25"/>
    <row r="24" ht="6" customHeight="1" x14ac:dyDescent="0.25"/>
    <row r="25" ht="20" customHeight="1" spans="1:4" x14ac:dyDescent="0.25">
      <c r="A25" s="11" t="s">
        <v>27</v>
      </c>
      <c r="B25" s="11"/>
      <c r="C25" s="11"/>
      <c r="D25" s="11"/>
    </row>
    <row r="26" ht="20" customHeight="1" spans="1:4" x14ac:dyDescent="0.25">
      <c r="A26" s="12" t="s">
        <v>28</v>
      </c>
      <c r="B26" s="12"/>
      <c r="C26" s="12"/>
      <c r="D26" s="12"/>
    </row>
  </sheetData>
  <sheetProtection sheet="1"/>
  <mergeCells count="4">
    <mergeCell ref="A1:D1"/>
    <mergeCell ref="A2:D2"/>
    <mergeCell ref="A25:D25"/>
    <mergeCell ref="A26:D26"/>
  </mergeCells>
  <hyperlinks>
    <hyperlink ref="A26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I29"/>
  <sheetViews>
    <sheetView workbookViewId="0" showGridLines="0" zoomScale="125"/>
  </sheetViews>
  <sheetFormatPr defaultRowHeight="15" outlineLevelRow="0" outlineLevelCol="0" x14ac:dyDescent="55"/>
  <cols>
    <col min="1" max="1" width="2" customWidth="1"/>
    <col min="2" max="9" width="14" customWidth="1"/>
    <col min="10" max="10" width="2" customWidth="1"/>
  </cols>
  <sheetData>
    <row r="1" ht="56" customHeight="1" spans="2:9" x14ac:dyDescent="0.25">
      <c r="B1" s="13" t="s">
        <v>0</v>
      </c>
      <c r="C1" s="13"/>
      <c r="D1" s="13"/>
      <c r="E1" s="13"/>
      <c r="F1" s="13"/>
      <c r="G1" s="13"/>
      <c r="H1" s="13"/>
      <c r="I1" s="13"/>
    </row>
    <row r="2" ht="20" customHeight="1" spans="2:9" x14ac:dyDescent="0.25">
      <c r="B2" s="14" t="s">
        <v>29</v>
      </c>
      <c r="C2" s="14"/>
      <c r="D2" s="14"/>
      <c r="E2" s="14"/>
      <c r="F2" s="14"/>
      <c r="G2" s="15" t="s">
        <v>30</v>
      </c>
      <c r="H2" s="15"/>
      <c r="I2" s="15"/>
    </row>
    <row r="3" ht="10" customHeight="1" x14ac:dyDescent="0.25"/>
    <row r="4" ht="22" customHeight="1" spans="2:8" x14ac:dyDescent="0.25">
      <c r="B4" s="16" t="s">
        <v>31</v>
      </c>
      <c r="C4" s="16"/>
      <c r="D4" s="16" t="s">
        <v>32</v>
      </c>
      <c r="E4" s="16"/>
      <c r="F4" s="16" t="s">
        <v>33</v>
      </c>
      <c r="G4" s="16"/>
      <c r="H4" s="16" t="s">
        <v>34</v>
      </c>
    </row>
    <row r="5" ht="48" customHeight="1" spans="2:8" x14ac:dyDescent="0.25">
      <c r="B5" s="17">
        <f>'Calculator'!C18</f>
        <v>3312</v>
      </c>
      <c r="C5" s="17"/>
      <c r="D5" s="18">
        <f>'Calculator'!C19</f>
        <v>39740</v>
      </c>
      <c r="E5" s="18"/>
      <c r="F5" s="19">
        <f>IF('Calculator'!C18=0,0,'Calculator'!C5/'Calculator'!C18)</f>
        <v>0.5586311021640664</v>
      </c>
      <c r="G5" s="19"/>
      <c r="H5" s="19">
        <f>IF('Calculator'!C18=0,0,1-'Calculator'!C5/'Calculator'!C18)</f>
        <v>0.4413688978359336</v>
      </c>
    </row>
    <row r="6" ht="20" customHeight="1" spans="2:8" x14ac:dyDescent="0.25">
      <c r="B6" s="20" t="s">
        <v>35</v>
      </c>
      <c r="C6" s="20"/>
      <c r="D6" s="20" t="s">
        <v>36</v>
      </c>
      <c r="E6" s="20"/>
      <c r="F6" s="20" t="s">
        <v>37</v>
      </c>
      <c r="G6" s="20"/>
      <c r="H6" s="20" t="s">
        <v>38</v>
      </c>
    </row>
    <row r="7" ht="14" customHeight="1" x14ac:dyDescent="0.25"/>
    <row r="8" ht="28" customHeight="1" spans="2:9" x14ac:dyDescent="0.25">
      <c r="B8" s="3" t="s">
        <v>39</v>
      </c>
      <c r="C8" s="4"/>
      <c r="D8" s="4"/>
      <c r="E8" s="4"/>
      <c r="F8" s="4"/>
      <c r="G8" s="4"/>
      <c r="H8" s="4"/>
      <c r="I8" s="4"/>
    </row>
    <row r="9" ht="18" customHeight="1" x14ac:dyDescent="0.25"/>
    <row r="10" ht="18" customHeight="1" x14ac:dyDescent="0.25"/>
    <row r="11" ht="18" customHeight="1" x14ac:dyDescent="0.25"/>
    <row r="12" ht="18" customHeight="1" x14ac:dyDescent="0.25"/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4" customHeight="1" x14ac:dyDescent="0.25"/>
    <row r="25" ht="6" customHeight="1" x14ac:dyDescent="0.25"/>
    <row r="26" ht="20" customHeight="1" spans="1:9" x14ac:dyDescent="0.25">
      <c r="A26" s="11" t="s">
        <v>27</v>
      </c>
      <c r="B26" s="11"/>
      <c r="C26" s="11"/>
      <c r="D26" s="11"/>
      <c r="E26" s="11"/>
      <c r="F26" s="11"/>
      <c r="G26" s="11"/>
      <c r="H26" s="11"/>
      <c r="I26" s="11"/>
    </row>
    <row r="27" ht="20" customHeight="1" spans="1:9" x14ac:dyDescent="0.25">
      <c r="A27" s="12" t="s">
        <v>28</v>
      </c>
      <c r="B27" s="12"/>
      <c r="C27" s="12"/>
      <c r="D27" s="12"/>
      <c r="E27" s="12"/>
      <c r="F27" s="12"/>
      <c r="G27" s="12"/>
      <c r="H27" s="12"/>
      <c r="I27" s="12"/>
    </row>
    <row r="28" ht="1" customHeight="1" spans="2:9" x14ac:dyDescent="0.25">
      <c r="B28" s="21" t="s">
        <v>40</v>
      </c>
      <c r="C28" s="21" t="s">
        <v>41</v>
      </c>
      <c r="D28" s="21" t="s">
        <v>42</v>
      </c>
      <c r="E28" s="21" t="s">
        <v>43</v>
      </c>
      <c r="F28" s="21" t="s">
        <v>44</v>
      </c>
      <c r="G28" s="21" t="s">
        <v>45</v>
      </c>
      <c r="H28" s="21" t="s">
        <v>46</v>
      </c>
      <c r="I28" s="21" t="s">
        <v>47</v>
      </c>
    </row>
    <row r="29" ht="1" customHeight="1" spans="2:9" x14ac:dyDescent="0.25">
      <c r="B29" s="21" t="s">
        <v>48</v>
      </c>
      <c r="C29" s="21">
        <f>IFERROR('Calculator'!C5,0)</f>
        <v>1850</v>
      </c>
      <c r="D29" s="21">
        <f>IFERROR('Calculator'!C6/12,0)</f>
        <v>350</v>
      </c>
      <c r="E29" s="21">
        <f>IFERROR('Calculator'!C7/12,0)</f>
        <v>117</v>
      </c>
      <c r="F29" s="21">
        <f>IFERROR('Calculator'!C9,0)</f>
        <v>250</v>
      </c>
      <c r="G29" s="21">
        <f>IFERROR('Calculator'!C10,0)</f>
        <v>280</v>
      </c>
      <c r="H29" s="21">
        <f>IFERROR('Calculator'!C12,0)</f>
        <v>200</v>
      </c>
      <c r="I29" s="21">
        <f>IFERROR('Calculator'!C13+'Calculator'!C14+'Calculator'!C15,0)</f>
        <v>265</v>
      </c>
    </row>
  </sheetData>
  <sheetProtection sheet="1"/>
  <mergeCells count="14">
    <mergeCell ref="B1:I1"/>
    <mergeCell ref="B2:F2"/>
    <mergeCell ref="G2:I2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A26:I26"/>
    <mergeCell ref="A27:I27"/>
  </mergeCells>
  <hyperlinks>
    <hyperlink ref="G2" r:id="rId1"/>
    <hyperlink ref="A27" r:id="rId2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44"/>
  <sheetViews>
    <sheetView workbookViewId="0" showGridLines="0" zoomScale="125"/>
  </sheetViews>
  <sheetFormatPr defaultRowHeight="15" outlineLevelRow="0" outlineLevelCol="0" x14ac:dyDescent="55"/>
  <cols>
    <col min="1" max="1" width="4" customWidth="1"/>
    <col min="2" max="2" width="80" customWidth="1"/>
  </cols>
  <sheetData>
    <row r="1" ht="48" customHeight="1" spans="1:2" x14ac:dyDescent="0.25">
      <c r="A1" s="22" t="s">
        <v>49</v>
      </c>
      <c r="B1" s="22"/>
    </row>
    <row r="2" ht="24" customHeight="1" spans="1:2" x14ac:dyDescent="0.25">
      <c r="A2" s="23" t="s">
        <v>50</v>
      </c>
      <c r="B2" s="23"/>
    </row>
    <row r="3" ht="14" customHeight="1" x14ac:dyDescent="0.25"/>
    <row r="4" ht="28" customHeight="1" spans="1:2" x14ac:dyDescent="0.25">
      <c r="A4" s="24" t="s">
        <v>51</v>
      </c>
      <c r="B4" s="4"/>
    </row>
    <row r="6" ht="24" customHeight="1" spans="2:2" x14ac:dyDescent="0.25">
      <c r="B6" s="25" t="s">
        <v>52</v>
      </c>
    </row>
    <row r="7" ht="24" customHeight="1" spans="2:2" x14ac:dyDescent="0.25">
      <c r="B7" s="25" t="s">
        <v>53</v>
      </c>
    </row>
    <row r="8" ht="24" customHeight="1" spans="2:2" x14ac:dyDescent="0.25">
      <c r="B8" s="25" t="s">
        <v>54</v>
      </c>
    </row>
    <row r="9" ht="24" customHeight="1" spans="2:2" x14ac:dyDescent="0.25">
      <c r="B9" s="25" t="s">
        <v>55</v>
      </c>
    </row>
    <row r="10" ht="24" customHeight="1" spans="2:2" x14ac:dyDescent="0.25">
      <c r="B10" s="25" t="s">
        <v>56</v>
      </c>
    </row>
    <row r="11" ht="12" customHeight="1" x14ac:dyDescent="0.25"/>
    <row r="12" ht="28" customHeight="1" spans="1:2" x14ac:dyDescent="0.25">
      <c r="A12" s="24" t="s">
        <v>57</v>
      </c>
      <c r="B12" s="4"/>
    </row>
    <row r="14" ht="24" customHeight="1" spans="2:2" x14ac:dyDescent="0.25">
      <c r="B14" s="25" t="s">
        <v>58</v>
      </c>
    </row>
    <row r="15" ht="24" customHeight="1" spans="2:2" x14ac:dyDescent="0.25">
      <c r="B15" s="25" t="s">
        <v>59</v>
      </c>
    </row>
    <row r="16" ht="24" customHeight="1" spans="2:2" x14ac:dyDescent="0.25">
      <c r="B16" s="25" t="s">
        <v>60</v>
      </c>
    </row>
    <row r="17" ht="24" customHeight="1" spans="2:2" x14ac:dyDescent="0.25">
      <c r="B17" s="25" t="s">
        <v>61</v>
      </c>
    </row>
    <row r="18" ht="24" customHeight="1" spans="2:2" x14ac:dyDescent="0.25">
      <c r="B18" s="25" t="s">
        <v>62</v>
      </c>
    </row>
    <row r="19" ht="12" customHeight="1" x14ac:dyDescent="0.25"/>
    <row r="20" ht="28" customHeight="1" spans="1:2" x14ac:dyDescent="0.25">
      <c r="A20" s="24" t="s">
        <v>63</v>
      </c>
      <c r="B20" s="4"/>
    </row>
    <row r="22" ht="24" customHeight="1" spans="2:2" x14ac:dyDescent="0.25">
      <c r="B22" s="25" t="s">
        <v>64</v>
      </c>
    </row>
    <row r="23" ht="24" customHeight="1" spans="2:2" x14ac:dyDescent="0.25">
      <c r="B23" s="25" t="s">
        <v>65</v>
      </c>
    </row>
    <row r="24" ht="24" customHeight="1" spans="2:2" x14ac:dyDescent="0.25">
      <c r="B24" s="25" t="s">
        <v>66</v>
      </c>
    </row>
    <row r="25" ht="24" customHeight="1" spans="2:2" x14ac:dyDescent="0.25">
      <c r="B25" s="25" t="s">
        <v>67</v>
      </c>
    </row>
    <row r="26" ht="24" customHeight="1" spans="2:2" x14ac:dyDescent="0.25">
      <c r="B26" s="25" t="s">
        <v>68</v>
      </c>
    </row>
    <row r="27" ht="12" customHeight="1" x14ac:dyDescent="0.25"/>
    <row r="28" ht="28" customHeight="1" spans="1:2" x14ac:dyDescent="0.25">
      <c r="A28" s="24" t="s">
        <v>69</v>
      </c>
      <c r="B28" s="4"/>
    </row>
    <row r="30" ht="24" customHeight="1" spans="2:2" x14ac:dyDescent="0.25">
      <c r="B30" s="25" t="s">
        <v>70</v>
      </c>
    </row>
    <row r="31" ht="24" customHeight="1" spans="2:2" x14ac:dyDescent="0.25">
      <c r="B31" s="25" t="s">
        <v>71</v>
      </c>
    </row>
    <row r="32" ht="24" customHeight="1" spans="2:2" x14ac:dyDescent="0.25">
      <c r="B32" s="25" t="s">
        <v>72</v>
      </c>
    </row>
    <row r="33" ht="24" customHeight="1" spans="2:2" x14ac:dyDescent="0.25">
      <c r="B33" s="25" t="s">
        <v>73</v>
      </c>
    </row>
    <row r="34" ht="24" customHeight="1" spans="2:2" x14ac:dyDescent="0.25">
      <c r="B34" s="25" t="s">
        <v>74</v>
      </c>
    </row>
    <row r="35" ht="12" customHeight="1" x14ac:dyDescent="0.25"/>
    <row r="36" ht="28" customHeight="1" spans="1:2" x14ac:dyDescent="0.25">
      <c r="A36" s="24" t="s">
        <v>75</v>
      </c>
      <c r="B36" s="4"/>
    </row>
    <row r="38" ht="24" customHeight="1" spans="2:2" x14ac:dyDescent="0.25">
      <c r="B38" s="25" t="s">
        <v>76</v>
      </c>
    </row>
    <row r="39" ht="24" customHeight="1" spans="2:2" x14ac:dyDescent="0.25">
      <c r="B39" s="25" t="s">
        <v>77</v>
      </c>
    </row>
    <row r="40" ht="24" customHeight="1" spans="2:2" x14ac:dyDescent="0.25">
      <c r="B40" s="25" t="s">
        <v>78</v>
      </c>
    </row>
    <row r="41" ht="12" customHeight="1" x14ac:dyDescent="0.25"/>
    <row r="42" ht="6" customHeight="1" x14ac:dyDescent="0.25"/>
    <row r="43" ht="20" customHeight="1" spans="1:2" x14ac:dyDescent="0.25">
      <c r="A43" s="26" t="s">
        <v>27</v>
      </c>
      <c r="B43" s="26"/>
    </row>
    <row r="44" ht="20" customHeight="1" spans="1:2" x14ac:dyDescent="0.25">
      <c r="A44" s="27" t="s">
        <v>28</v>
      </c>
      <c r="B44" s="27"/>
    </row>
  </sheetData>
  <mergeCells count="4">
    <mergeCell ref="A1:B1"/>
    <mergeCell ref="A2:B2"/>
    <mergeCell ref="A43:B43"/>
    <mergeCell ref="A44:B44"/>
  </mergeCells>
  <hyperlinks>
    <hyperlink ref="A44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Calculator</vt:lpstr>
      <vt:lpstr>Dashboard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Home Expense Calculator</dc:title>
  <dc:subject>Financial Template</dc:subject>
  <dc:description>Free Home Expense Calculator template by FinancialAha.com</dc:description>
  <cp:keywords>finance, template, spreadsheet, FinancialAha</cp:keywords>
  <cp:category>Finance</cp:category>
  <cp:lastModifiedBy>Unknown</cp:lastModifiedBy>
  <cp:lastPrinted>2026-04-01T18:00:47Z</cp:lastPrinted>
  <dcterms:created xsi:type="dcterms:W3CDTF">2026-04-01T18:00:47Z</dcterms:created>
  <dcterms:modified xsi:type="dcterms:W3CDTF">2026-04-01T18:00:47Z</dcterms:modified>
</cp:coreProperties>
</file>