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Event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<sst xmlns="http://schemas.openxmlformats.org/spreadsheetml/2006/main" count="197" uniqueCount="103">
  <si>
    <t>Event Budget Overview</t>
  </si>
  <si>
    <t>Track every event expense in one place</t>
  </si>
  <si>
    <t>by FinancialAha.com</t>
  </si>
  <si>
    <t>TOTAL BUDGET</t>
  </si>
  <si>
    <t>TOTAL SPENT</t>
  </si>
  <si>
    <t>OVER / UNDER</t>
  </si>
  <si>
    <t>estimated total</t>
  </si>
  <si>
    <t>actual costs</t>
  </si>
  <si>
    <t>under budget = positive</t>
  </si>
  <si>
    <t>% USED</t>
  </si>
  <si>
    <t># LINE ITEMS</t>
  </si>
  <si>
    <t>LARGEST CATEGORY</t>
  </si>
  <si>
    <t>VENUE</t>
  </si>
  <si>
    <t>of total budget</t>
  </si>
  <si>
    <t>across all categories</t>
  </si>
  <si>
    <t>highest spending area</t>
  </si>
  <si>
    <t>ESTIMATED VS. ACTUAL BY CATEGORY</t>
  </si>
  <si>
    <t>SPENDING BREAKDOWN</t>
  </si>
  <si>
    <t>Created with FinancialAha.com - Free financial tools and templates</t>
  </si>
  <si>
    <t>Get a premium spreadsheet from FinancialAha.com</t>
  </si>
  <si>
    <t/>
  </si>
  <si>
    <t>CATERING</t>
  </si>
  <si>
    <t>ENTERTAINMENT</t>
  </si>
  <si>
    <t>DECOR</t>
  </si>
  <si>
    <t>MARKETING</t>
  </si>
  <si>
    <t>STAFFING</t>
  </si>
  <si>
    <t>EQUIPMENT</t>
  </si>
  <si>
    <t>MISCELLANEOUS</t>
  </si>
  <si>
    <t>Estimated</t>
  </si>
  <si>
    <t>Actual</t>
  </si>
  <si>
    <t>Spending</t>
  </si>
  <si>
    <t>Event Budget</t>
  </si>
  <si>
    <t>Enter estimated and actual costs in the yellow cells. Difference calculates automatically.</t>
  </si>
  <si>
    <t>Item</t>
  </si>
  <si>
    <t>Difference</t>
  </si>
  <si>
    <t>Notes</t>
  </si>
  <si>
    <t>Venue rental (full day)</t>
  </si>
  <si>
    <t>AV equipment rental</t>
  </si>
  <si>
    <t>Furniture / stage setup</t>
  </si>
  <si>
    <t>Parking / valet</t>
  </si>
  <si>
    <t>Total Venue</t>
  </si>
  <si>
    <t>Lunch buffet (80 guests)</t>
  </si>
  <si>
    <t>Morning coffee &amp; pastries</t>
  </si>
  <si>
    <t>Afternoon snacks</t>
  </si>
  <si>
    <t>Bar / beverages</t>
  </si>
  <si>
    <t>Total Catering</t>
  </si>
  <si>
    <t>Keynote speaker fee</t>
  </si>
  <si>
    <t>DJ / music</t>
  </si>
  <si>
    <t>Photo booth</t>
  </si>
  <si>
    <t>Total Entertainment</t>
  </si>
  <si>
    <t>Centerpieces &amp; floral</t>
  </si>
  <si>
    <t>Signage &amp; banners</t>
  </si>
  <si>
    <t>Balloons &amp; lighting</t>
  </si>
  <si>
    <t>Total Decor</t>
  </si>
  <si>
    <t>Invitations / print</t>
  </si>
  <si>
    <t>Social media ads</t>
  </si>
  <si>
    <t>Event website / platform</t>
  </si>
  <si>
    <t>Total Marketing</t>
  </si>
  <si>
    <t>Event coordinator</t>
  </si>
  <si>
    <t>Registration staff (3)</t>
  </si>
  <si>
    <t>Security</t>
  </si>
  <si>
    <t>Total Staffing</t>
  </si>
  <si>
    <t>Name badges &amp; lanyards</t>
  </si>
  <si>
    <t>Printed programs</t>
  </si>
  <si>
    <t>Gift bags / swag</t>
  </si>
  <si>
    <t>Total Equipment</t>
  </si>
  <si>
    <t>Insurance</t>
  </si>
  <si>
    <t>Transportation / shuttle</t>
  </si>
  <si>
    <t>Tips &amp; gratuities</t>
  </si>
  <si>
    <t>Contingency</t>
  </si>
  <si>
    <t>Total Miscellaneous</t>
  </si>
  <si>
    <t>GRAND TOTAL</t>
  </si>
  <si>
    <t>Event Total</t>
  </si>
  <si>
    <t>% of Budget Used</t>
  </si>
  <si>
    <t>How to Use This Template</t>
  </si>
  <si>
    <t>A quick guide to tracking your event expenses.</t>
  </si>
  <si>
    <t>GETTING STARTED</t>
  </si>
  <si>
    <t>1. Go to the "Event Budget" sheet</t>
  </si>
  <si>
    <t>2. Review the 8 expense categories and line items</t>
  </si>
  <si>
    <t>3. Update the Estimated column with your planned budget for each item</t>
  </si>
  <si>
    <t>4. As costs come in, enter the actual amount in the Actual column</t>
  </si>
  <si>
    <t>5. The Difference column shows Estimated minus Actual (positive = under budget)</t>
  </si>
  <si>
    <t>6. Check the Dashboard for a visual overview</t>
  </si>
  <si>
    <t>EXPENSE CATEGORIES</t>
  </si>
  <si>
    <t>Venue: Space rental, AV equipment, furniture, parking</t>
  </si>
  <si>
    <t>Catering: Food, drinks, snacks for attendees</t>
  </si>
  <si>
    <t>Entertainment: Speakers, music, activities</t>
  </si>
  <si>
    <t>Decor: Flowers, signage, lighting</t>
  </si>
  <si>
    <t>Marketing: Invitations, ads, event platform</t>
  </si>
  <si>
    <t>Staffing: Coordinator, registration, security</t>
  </si>
  <si>
    <t>Equipment: Badges, programs, gift bags</t>
  </si>
  <si>
    <t>Miscellaneous: Insurance, transport, tips, contingency</t>
  </si>
  <si>
    <t>COLOR CODING</t>
  </si>
  <si>
    <t>Yellow cells are editable inputs - enter your data here.</t>
  </si>
  <si>
    <t>Green-tinted cells are calculated results.</t>
  </si>
  <si>
    <t>Positive difference = under budget (green). Negative = over budget (red).</t>
  </si>
  <si>
    <t>CUSTOMIZING</t>
  </si>
  <si>
    <t>Replace item names to match your event type.</t>
  </si>
  <si>
    <t>Add rows within any category for additional items.</t>
  </si>
  <si>
    <t>This template works for conferences, parties, fundraisers, and more.</t>
  </si>
  <si>
    <t>COMPATIBILITY</t>
  </si>
  <si>
    <t>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</si>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</sst>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A1D26"/>
      <sz val="14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indent="1"/>
      <protection locked="0"/>
    </xf>
    <xf numFmtId="164" fontId="17" fillId="3" borderId="5" xfId="0" applyNumberFormat="1" applyFont="1" applyFill="1" applyBorder="1" applyAlignment="1" applyProtection="1">
      <alignment horizontal="right" vertical="center"/>
      <protection locked="0"/>
    </xf>
    <xf numFmtId="164" fontId="18" fillId="4" borderId="6" xfId="0" applyNumberFormat="1" applyFont="1" applyFill="1" applyBorder="1" applyAlignment="1" applyProtection="1">
      <alignment horizontal="right" vertical="center"/>
    </xf>
    <xf numFmtId="0" fontId="17" fillId="3" borderId="5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Alignment="1" applyProtection="1">
      <alignment horizontal="left" vertical="center" indent="1"/>
      <protection locked="0"/>
    </xf>
    <xf numFmtId="0" fontId="16" fillId="0" borderId="7" xfId="0" applyFont="1" applyBorder="1" applyAlignment="1" applyProtection="1">
      <alignment horizontal="left" vertical="center" indent="1"/>
    </xf>
    <xf numFmtId="164" fontId="16" fillId="0" borderId="7" xfId="0" applyNumberFormat="1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right" vertical="center"/>
    </xf>
    <xf numFmtId="0" fontId="9" fillId="4" borderId="0" xfId="0" applyFont="1" applyFill="1" applyAlignment="1" applyProtection="1">
      <alignment horizontal="left" vertical="center" indent="1"/>
    </xf>
    <xf numFmtId="0" fontId="17" fillId="4" borderId="8" xfId="0" applyFont="1" applyFill="1" applyBorder="1" applyAlignment="1" applyProtection="1">
      <alignment vertical="center" indent="1"/>
    </xf>
    <xf numFmtId="0" fontId="19" fillId="0" borderId="0" xfId="0" applyFont="1" applyAlignment="1" applyProtection="1">
      <alignment horizontal="left" vertical="center" indent="1"/>
    </xf>
    <xf numFmtId="165" fontId="17" fillId="0" borderId="8" xfId="0" applyNumberFormat="1" applyFont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Estimated vs. Actual by Category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Dashboard!$C$49:$J$49</c:f>
              <c:strCache>
                <c:ptCount val="8"/>
                <c:pt idx="0">
                  <c:v>VENUE</c:v>
                </c:pt>
                <c:pt idx="1">
                  <c:v>CATERING</c:v>
                </c:pt>
                <c:pt idx="2">
                  <c:v>ENTERTAINMENT</c:v>
                </c:pt>
                <c:pt idx="3">
                  <c:v>DECOR</c:v>
                </c:pt>
                <c:pt idx="4">
                  <c:v>MARKETING</c:v>
                </c:pt>
                <c:pt idx="5">
                  <c:v>STAFFING</c:v>
                </c:pt>
                <c:pt idx="6">
                  <c:v>EQUIPMENT</c:v>
                </c:pt>
                <c:pt idx="7">
                  <c:v>MISCELLANEOUS</c:v>
                </c:pt>
              </c:strCache>
            </c:strRef>
          </c:cat>
          <c:val>
            <c:numRef>
              <c:f>Dashboard!$C$50:$J$50</c:f>
              <c:numCache>
                <c:formatCode>$#,##0</c:formatCode>
                <c:ptCount val="8"/>
                <c:pt idx="0">
                  <c:v>4500</c:v>
                </c:pt>
                <c:pt idx="1">
                  <c:v>4100</c:v>
                </c:pt>
                <c:pt idx="2">
                  <c:v>2350</c:v>
                </c:pt>
                <c:pt idx="3">
                  <c:v>850</c:v>
                </c:pt>
                <c:pt idx="4">
                  <c:v>650</c:v>
                </c:pt>
                <c:pt idx="5">
                  <c:v>1550</c:v>
                </c:pt>
                <c:pt idx="6">
                  <c:v>600</c:v>
                </c:pt>
                <c:pt idx="7">
                  <c:v>1050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Dashboard!$C$49:$J$49</c:f>
              <c:strCache>
                <c:ptCount val="8"/>
                <c:pt idx="0">
                  <c:v>VENUE</c:v>
                </c:pt>
                <c:pt idx="1">
                  <c:v>CATERING</c:v>
                </c:pt>
                <c:pt idx="2">
                  <c:v>ENTERTAINMENT</c:v>
                </c:pt>
                <c:pt idx="3">
                  <c:v>DECOR</c:v>
                </c:pt>
                <c:pt idx="4">
                  <c:v>MARKETING</c:v>
                </c:pt>
                <c:pt idx="5">
                  <c:v>STAFFING</c:v>
                </c:pt>
                <c:pt idx="6">
                  <c:v>EQUIPMENT</c:v>
                </c:pt>
                <c:pt idx="7">
                  <c:v>MISCELLANEOUS</c:v>
                </c:pt>
              </c:strCache>
            </c:strRef>
          </c:cat>
          <c:val>
            <c:numRef>
              <c:f>Dashboard!$C$51:$J$51</c:f>
              <c:numCache>
                <c:formatCode>$#,##0</c:formatCode>
                <c:ptCount val="8"/>
                <c:pt idx="0">
                  <c:v>4700</c:v>
                </c:pt>
                <c:pt idx="1">
                  <c:v>4350</c:v>
                </c:pt>
                <c:pt idx="2">
                  <c:v>2300</c:v>
                </c:pt>
                <c:pt idx="3">
                  <c:v>830</c:v>
                </c:pt>
                <c:pt idx="4">
                  <c:v>630</c:v>
                </c:pt>
                <c:pt idx="5">
                  <c:v>1550</c:v>
                </c:pt>
                <c:pt idx="6">
                  <c:v>555</c:v>
                </c:pt>
                <c:pt idx="7">
                  <c:v>880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Spending Breakdown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Dashboard!$B$52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cat>
            <c:strRef>
              <c:f>Dashboard!$C$52:$J$52</c:f>
              <c:strCache>
                <c:ptCount val="8"/>
                <c:pt idx="0">
                  <c:v>VENUE</c:v>
                </c:pt>
                <c:pt idx="1">
                  <c:v>CATERING</c:v>
                </c:pt>
                <c:pt idx="2">
                  <c:v>ENTERTAINMENT</c:v>
                </c:pt>
                <c:pt idx="3">
                  <c:v>DECOR</c:v>
                </c:pt>
                <c:pt idx="4">
                  <c:v>MARKETING</c:v>
                </c:pt>
                <c:pt idx="5">
                  <c:v>STAFFING</c:v>
                </c:pt>
                <c:pt idx="6">
                  <c:v>EQUIPMENT</c:v>
                </c:pt>
                <c:pt idx="7">
                  <c:v>MISCELLANEOUS</c:v>
                </c:pt>
              </c:strCache>
            </c:strRef>
          </c:cat>
          <c:val>
            <c:numRef>
              <c:f>Dashboard!$C$53:$J$53</c:f>
              <c:numCache>
                <c:formatCode>$#,##0</c:formatCode>
                <c:ptCount val="8"/>
                <c:pt idx="0">
                  <c:v>4700</c:v>
                </c:pt>
                <c:pt idx="1">
                  <c:v>4350</c:v>
                </c:pt>
                <c:pt idx="2">
                  <c:v>2300</c:v>
                </c:pt>
                <c:pt idx="3">
                  <c:v>830</c:v>
                </c:pt>
                <c:pt idx="4">
                  <c:v>630</c:v>
                </c:pt>
                <c:pt idx="5">
                  <c:v>1550</c:v>
                </c:pt>
                <c:pt idx="6">
                  <c:v>555</c:v>
                </c:pt>
                <c:pt idx="7">
                  <c:v>880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69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4" width="14" customWidth="1"/>
    <col min="5" max="5" width="22" customWidth="1"/>
  </cols>
  <sheetData>
    <row r="1" ht="48" customHeight="1" spans="1:5" x14ac:dyDescent="0.25">
      <c r="A1" s="16" t="s">
        <v>31</v>
      </c>
      <c r="B1" s="16"/>
      <c r="C1" s="16"/>
      <c r="D1" s="16"/>
      <c r="E1" s="16"/>
    </row>
    <row r="2" ht="24" customHeight="1" spans="1:5" x14ac:dyDescent="0.25">
      <c r="A2" s="17" t="s">
        <v>32</v>
      </c>
      <c r="B2" s="17"/>
      <c r="C2" s="17"/>
      <c r="D2" s="17"/>
      <c r="E2" s="17"/>
    </row>
    <row r="3" ht="14" customHeight="1" x14ac:dyDescent="0.25"/>
    <row r="4" ht="28" customHeight="1" spans="1:5" x14ac:dyDescent="0.25">
      <c r="A4" s="11" t="s">
        <v>12</v>
      </c>
      <c r="B4" s="12"/>
      <c r="C4" s="12"/>
      <c r="D4" s="12"/>
      <c r="E4" s="12"/>
    </row>
    <row r="5" ht="32" customHeight="1" spans="1:5" x14ac:dyDescent="0.25">
      <c r="A5" s="18" t="s">
        <v>33</v>
      </c>
      <c r="B5" s="19" t="s">
        <v>28</v>
      </c>
      <c r="C5" s="19" t="s">
        <v>29</v>
      </c>
      <c r="D5" s="19" t="s">
        <v>34</v>
      </c>
      <c r="E5" s="18" t="s">
        <v>35</v>
      </c>
    </row>
    <row r="6" ht="26" customHeight="1" spans="1:5" x14ac:dyDescent="0.25">
      <c r="A6" s="20" t="s">
        <v>36</v>
      </c>
      <c r="B6" s="21">
        <v>3000</v>
      </c>
      <c r="C6" s="21">
        <v>3200</v>
      </c>
      <c r="D6" s="22">
        <f>B6-C6</f>
        <v>-200</v>
      </c>
      <c r="E6" s="23" t="s">
        <v>20</v>
      </c>
    </row>
    <row r="7" ht="26" customHeight="1" spans="1:5" x14ac:dyDescent="0.25">
      <c r="A7" s="24" t="s">
        <v>37</v>
      </c>
      <c r="B7" s="21">
        <v>800</v>
      </c>
      <c r="C7" s="21">
        <v>750</v>
      </c>
      <c r="D7" s="22">
        <f>B7-C7</f>
        <v>50</v>
      </c>
      <c r="E7" s="23" t="s">
        <v>20</v>
      </c>
    </row>
    <row r="8" ht="26" customHeight="1" spans="1:5" x14ac:dyDescent="0.25">
      <c r="A8" s="20" t="s">
        <v>38</v>
      </c>
      <c r="B8" s="21">
        <v>500</v>
      </c>
      <c r="C8" s="21">
        <v>550</v>
      </c>
      <c r="D8" s="22">
        <f>B8-C8</f>
        <v>-50</v>
      </c>
      <c r="E8" s="23" t="s">
        <v>20</v>
      </c>
    </row>
    <row r="9" ht="26" customHeight="1" spans="1:5" x14ac:dyDescent="0.25">
      <c r="A9" s="24" t="s">
        <v>39</v>
      </c>
      <c r="B9" s="21">
        <v>200</v>
      </c>
      <c r="C9" s="21">
        <v>200</v>
      </c>
      <c r="D9" s="22">
        <f>B9-C9</f>
        <v>0</v>
      </c>
      <c r="E9" s="23" t="s">
        <v>20</v>
      </c>
    </row>
    <row r="10" ht="26" customHeight="1" spans="1:5" x14ac:dyDescent="0.25">
      <c r="A10" s="25" t="s">
        <v>40</v>
      </c>
      <c r="B10" s="26">
        <f>SUM(B6:B9)</f>
        <v>4500</v>
      </c>
      <c r="C10" s="26">
        <f>SUM(C6:C9)</f>
        <v>4700</v>
      </c>
      <c r="D10" s="26">
        <f>B10-C10</f>
        <v>-200</v>
      </c>
      <c r="E10" s="27" t="s">
        <v>20</v>
      </c>
    </row>
    <row r="11" ht="14" customHeight="1" x14ac:dyDescent="0.25"/>
    <row r="12" ht="28" customHeight="1" spans="1:5" x14ac:dyDescent="0.25">
      <c r="A12" s="11" t="s">
        <v>21</v>
      </c>
      <c r="B12" s="12"/>
      <c r="C12" s="12"/>
      <c r="D12" s="12"/>
      <c r="E12" s="12"/>
    </row>
    <row r="13" ht="32" customHeight="1" spans="1:5" x14ac:dyDescent="0.25">
      <c r="A13" s="18" t="s">
        <v>33</v>
      </c>
      <c r="B13" s="19" t="s">
        <v>28</v>
      </c>
      <c r="C13" s="19" t="s">
        <v>29</v>
      </c>
      <c r="D13" s="19" t="s">
        <v>34</v>
      </c>
      <c r="E13" s="18" t="s">
        <v>35</v>
      </c>
    </row>
    <row r="14" ht="26" customHeight="1" spans="1:5" x14ac:dyDescent="0.25">
      <c r="A14" s="20" t="s">
        <v>41</v>
      </c>
      <c r="B14" s="21">
        <v>2800</v>
      </c>
      <c r="C14" s="21">
        <v>3000</v>
      </c>
      <c r="D14" s="22">
        <f>B14-C14</f>
        <v>-200</v>
      </c>
      <c r="E14" s="23" t="s">
        <v>20</v>
      </c>
    </row>
    <row r="15" ht="26" customHeight="1" spans="1:5" x14ac:dyDescent="0.25">
      <c r="A15" s="24" t="s">
        <v>42</v>
      </c>
      <c r="B15" s="21">
        <v>400</v>
      </c>
      <c r="C15" s="21">
        <v>380</v>
      </c>
      <c r="D15" s="22">
        <f>B15-C15</f>
        <v>20</v>
      </c>
      <c r="E15" s="23" t="s">
        <v>20</v>
      </c>
    </row>
    <row r="16" ht="26" customHeight="1" spans="1:5" x14ac:dyDescent="0.25">
      <c r="A16" s="20" t="s">
        <v>43</v>
      </c>
      <c r="B16" s="21">
        <v>300</v>
      </c>
      <c r="C16" s="21">
        <v>320</v>
      </c>
      <c r="D16" s="22">
        <f>B16-C16</f>
        <v>-20</v>
      </c>
      <c r="E16" s="23" t="s">
        <v>20</v>
      </c>
    </row>
    <row r="17" ht="26" customHeight="1" spans="1:5" x14ac:dyDescent="0.25">
      <c r="A17" s="24" t="s">
        <v>44</v>
      </c>
      <c r="B17" s="21">
        <v>600</v>
      </c>
      <c r="C17" s="21">
        <v>650</v>
      </c>
      <c r="D17" s="22">
        <f>B17-C17</f>
        <v>-50</v>
      </c>
      <c r="E17" s="23" t="s">
        <v>20</v>
      </c>
    </row>
    <row r="18" ht="26" customHeight="1" spans="1:5" x14ac:dyDescent="0.25">
      <c r="A18" s="25" t="s">
        <v>45</v>
      </c>
      <c r="B18" s="26">
        <f>SUM(B14:B17)</f>
        <v>4100</v>
      </c>
      <c r="C18" s="26">
        <f>SUM(C14:C17)</f>
        <v>4350</v>
      </c>
      <c r="D18" s="26">
        <f>B18-C18</f>
        <v>-250</v>
      </c>
      <c r="E18" s="27" t="s">
        <v>20</v>
      </c>
    </row>
    <row r="19" ht="14" customHeight="1" x14ac:dyDescent="0.25"/>
    <row r="20" ht="28" customHeight="1" spans="1:5" x14ac:dyDescent="0.25">
      <c r="A20" s="11" t="s">
        <v>22</v>
      </c>
      <c r="B20" s="12"/>
      <c r="C20" s="12"/>
      <c r="D20" s="12"/>
      <c r="E20" s="12"/>
    </row>
    <row r="21" ht="32" customHeight="1" spans="1:5" x14ac:dyDescent="0.25">
      <c r="A21" s="18" t="s">
        <v>33</v>
      </c>
      <c r="B21" s="19" t="s">
        <v>28</v>
      </c>
      <c r="C21" s="19" t="s">
        <v>29</v>
      </c>
      <c r="D21" s="19" t="s">
        <v>34</v>
      </c>
      <c r="E21" s="18" t="s">
        <v>35</v>
      </c>
    </row>
    <row r="22" ht="26" customHeight="1" spans="1:5" x14ac:dyDescent="0.25">
      <c r="A22" s="20" t="s">
        <v>46</v>
      </c>
      <c r="B22" s="21">
        <v>1500</v>
      </c>
      <c r="C22" s="21">
        <v>1500</v>
      </c>
      <c r="D22" s="22">
        <f>B22-C22</f>
        <v>0</v>
      </c>
      <c r="E22" s="23" t="s">
        <v>20</v>
      </c>
    </row>
    <row r="23" ht="26" customHeight="1" spans="1:5" x14ac:dyDescent="0.25">
      <c r="A23" s="24" t="s">
        <v>47</v>
      </c>
      <c r="B23" s="21">
        <v>500</v>
      </c>
      <c r="C23" s="21">
        <v>450</v>
      </c>
      <c r="D23" s="22">
        <f>B23-C23</f>
        <v>50</v>
      </c>
      <c r="E23" s="23" t="s">
        <v>20</v>
      </c>
    </row>
    <row r="24" ht="26" customHeight="1" spans="1:5" x14ac:dyDescent="0.25">
      <c r="A24" s="20" t="s">
        <v>48</v>
      </c>
      <c r="B24" s="21">
        <v>350</v>
      </c>
      <c r="C24" s="21">
        <v>350</v>
      </c>
      <c r="D24" s="22">
        <f>B24-C24</f>
        <v>0</v>
      </c>
      <c r="E24" s="23" t="s">
        <v>20</v>
      </c>
    </row>
    <row r="25" ht="26" customHeight="1" spans="1:5" x14ac:dyDescent="0.25">
      <c r="A25" s="25" t="s">
        <v>49</v>
      </c>
      <c r="B25" s="26">
        <f>SUM(B22:B24)</f>
        <v>2350</v>
      </c>
      <c r="C25" s="26">
        <f>SUM(C22:C24)</f>
        <v>2300</v>
      </c>
      <c r="D25" s="26">
        <f>B25-C25</f>
        <v>50</v>
      </c>
      <c r="E25" s="27" t="s">
        <v>20</v>
      </c>
    </row>
    <row r="26" ht="14" customHeight="1" x14ac:dyDescent="0.25"/>
    <row r="27" ht="28" customHeight="1" spans="1:5" x14ac:dyDescent="0.25">
      <c r="A27" s="11" t="s">
        <v>23</v>
      </c>
      <c r="B27" s="12"/>
      <c r="C27" s="12"/>
      <c r="D27" s="12"/>
      <c r="E27" s="12"/>
    </row>
    <row r="28" ht="32" customHeight="1" spans="1:5" x14ac:dyDescent="0.25">
      <c r="A28" s="18" t="s">
        <v>33</v>
      </c>
      <c r="B28" s="19" t="s">
        <v>28</v>
      </c>
      <c r="C28" s="19" t="s">
        <v>29</v>
      </c>
      <c r="D28" s="19" t="s">
        <v>34</v>
      </c>
      <c r="E28" s="18" t="s">
        <v>35</v>
      </c>
    </row>
    <row r="29" ht="26" customHeight="1" spans="1:5" x14ac:dyDescent="0.25">
      <c r="A29" s="20" t="s">
        <v>50</v>
      </c>
      <c r="B29" s="21">
        <v>400</v>
      </c>
      <c r="C29" s="21">
        <v>420</v>
      </c>
      <c r="D29" s="22">
        <f>B29-C29</f>
        <v>-20</v>
      </c>
      <c r="E29" s="23" t="s">
        <v>20</v>
      </c>
    </row>
    <row r="30" ht="26" customHeight="1" spans="1:5" x14ac:dyDescent="0.25">
      <c r="A30" s="24" t="s">
        <v>51</v>
      </c>
      <c r="B30" s="21">
        <v>250</v>
      </c>
      <c r="C30" s="21">
        <v>230</v>
      </c>
      <c r="D30" s="22">
        <f>B30-C30</f>
        <v>20</v>
      </c>
      <c r="E30" s="23" t="s">
        <v>20</v>
      </c>
    </row>
    <row r="31" ht="26" customHeight="1" spans="1:5" x14ac:dyDescent="0.25">
      <c r="A31" s="20" t="s">
        <v>52</v>
      </c>
      <c r="B31" s="21">
        <v>200</v>
      </c>
      <c r="C31" s="21">
        <v>180</v>
      </c>
      <c r="D31" s="22">
        <f>B31-C31</f>
        <v>20</v>
      </c>
      <c r="E31" s="23" t="s">
        <v>20</v>
      </c>
    </row>
    <row r="32" ht="26" customHeight="1" spans="1:5" x14ac:dyDescent="0.25">
      <c r="A32" s="25" t="s">
        <v>53</v>
      </c>
      <c r="B32" s="26">
        <f>SUM(B29:B31)</f>
        <v>850</v>
      </c>
      <c r="C32" s="26">
        <f>SUM(C29:C31)</f>
        <v>830</v>
      </c>
      <c r="D32" s="26">
        <f>B32-C32</f>
        <v>20</v>
      </c>
      <c r="E32" s="27" t="s">
        <v>20</v>
      </c>
    </row>
    <row r="33" ht="14" customHeight="1" x14ac:dyDescent="0.25"/>
    <row r="34" ht="28" customHeight="1" spans="1:5" x14ac:dyDescent="0.25">
      <c r="A34" s="11" t="s">
        <v>24</v>
      </c>
      <c r="B34" s="12"/>
      <c r="C34" s="12"/>
      <c r="D34" s="12"/>
      <c r="E34" s="12"/>
    </row>
    <row r="35" ht="32" customHeight="1" spans="1:5" x14ac:dyDescent="0.25">
      <c r="A35" s="18" t="s">
        <v>33</v>
      </c>
      <c r="B35" s="19" t="s">
        <v>28</v>
      </c>
      <c r="C35" s="19" t="s">
        <v>29</v>
      </c>
      <c r="D35" s="19" t="s">
        <v>34</v>
      </c>
      <c r="E35" s="18" t="s">
        <v>35</v>
      </c>
    </row>
    <row r="36" ht="26" customHeight="1" spans="1:5" x14ac:dyDescent="0.25">
      <c r="A36" s="20" t="s">
        <v>54</v>
      </c>
      <c r="B36" s="21">
        <v>300</v>
      </c>
      <c r="C36" s="21">
        <v>280</v>
      </c>
      <c r="D36" s="22">
        <f>B36-C36</f>
        <v>20</v>
      </c>
      <c r="E36" s="23" t="s">
        <v>20</v>
      </c>
    </row>
    <row r="37" ht="26" customHeight="1" spans="1:5" x14ac:dyDescent="0.25">
      <c r="A37" s="24" t="s">
        <v>55</v>
      </c>
      <c r="B37" s="21">
        <v>200</v>
      </c>
      <c r="C37" s="21">
        <v>200</v>
      </c>
      <c r="D37" s="22">
        <f>B37-C37</f>
        <v>0</v>
      </c>
      <c r="E37" s="23" t="s">
        <v>20</v>
      </c>
    </row>
    <row r="38" ht="26" customHeight="1" spans="1:5" x14ac:dyDescent="0.25">
      <c r="A38" s="20" t="s">
        <v>56</v>
      </c>
      <c r="B38" s="21">
        <v>150</v>
      </c>
      <c r="C38" s="21">
        <v>150</v>
      </c>
      <c r="D38" s="22">
        <f>B38-C38</f>
        <v>0</v>
      </c>
      <c r="E38" s="23" t="s">
        <v>20</v>
      </c>
    </row>
    <row r="39" ht="26" customHeight="1" spans="1:5" x14ac:dyDescent="0.25">
      <c r="A39" s="25" t="s">
        <v>57</v>
      </c>
      <c r="B39" s="26">
        <f>SUM(B36:B38)</f>
        <v>650</v>
      </c>
      <c r="C39" s="26">
        <f>SUM(C36:C38)</f>
        <v>630</v>
      </c>
      <c r="D39" s="26">
        <f>B39-C39</f>
        <v>20</v>
      </c>
      <c r="E39" s="27" t="s">
        <v>20</v>
      </c>
    </row>
    <row r="40" ht="14" customHeight="1" x14ac:dyDescent="0.25"/>
    <row r="41" ht="28" customHeight="1" spans="1:5" x14ac:dyDescent="0.25">
      <c r="A41" s="11" t="s">
        <v>25</v>
      </c>
      <c r="B41" s="12"/>
      <c r="C41" s="12"/>
      <c r="D41" s="12"/>
      <c r="E41" s="12"/>
    </row>
    <row r="42" ht="32" customHeight="1" spans="1:5" x14ac:dyDescent="0.25">
      <c r="A42" s="18" t="s">
        <v>33</v>
      </c>
      <c r="B42" s="19" t="s">
        <v>28</v>
      </c>
      <c r="C42" s="19" t="s">
        <v>29</v>
      </c>
      <c r="D42" s="19" t="s">
        <v>34</v>
      </c>
      <c r="E42" s="18" t="s">
        <v>35</v>
      </c>
    </row>
    <row r="43" ht="26" customHeight="1" spans="1:5" x14ac:dyDescent="0.25">
      <c r="A43" s="20" t="s">
        <v>58</v>
      </c>
      <c r="B43" s="21">
        <v>800</v>
      </c>
      <c r="C43" s="21">
        <v>800</v>
      </c>
      <c r="D43" s="22">
        <f>B43-C43</f>
        <v>0</v>
      </c>
      <c r="E43" s="23" t="s">
        <v>20</v>
      </c>
    </row>
    <row r="44" ht="26" customHeight="1" spans="1:5" x14ac:dyDescent="0.25">
      <c r="A44" s="24" t="s">
        <v>59</v>
      </c>
      <c r="B44" s="21">
        <v>450</v>
      </c>
      <c r="C44" s="21">
        <v>450</v>
      </c>
      <c r="D44" s="22">
        <f>B44-C44</f>
        <v>0</v>
      </c>
      <c r="E44" s="23" t="s">
        <v>20</v>
      </c>
    </row>
    <row r="45" ht="26" customHeight="1" spans="1:5" x14ac:dyDescent="0.25">
      <c r="A45" s="20" t="s">
        <v>60</v>
      </c>
      <c r="B45" s="21">
        <v>300</v>
      </c>
      <c r="C45" s="21">
        <v>300</v>
      </c>
      <c r="D45" s="22">
        <f>B45-C45</f>
        <v>0</v>
      </c>
      <c r="E45" s="23" t="s">
        <v>20</v>
      </c>
    </row>
    <row r="46" ht="26" customHeight="1" spans="1:5" x14ac:dyDescent="0.25">
      <c r="A46" s="25" t="s">
        <v>61</v>
      </c>
      <c r="B46" s="26">
        <f>SUM(B43:B45)</f>
        <v>1550</v>
      </c>
      <c r="C46" s="26">
        <f>SUM(C43:C45)</f>
        <v>1550</v>
      </c>
      <c r="D46" s="26">
        <f>B46-C46</f>
        <v>0</v>
      </c>
      <c r="E46" s="27" t="s">
        <v>20</v>
      </c>
    </row>
    <row r="47" ht="14" customHeight="1" x14ac:dyDescent="0.25"/>
    <row r="48" ht="28" customHeight="1" spans="1:5" x14ac:dyDescent="0.25">
      <c r="A48" s="11" t="s">
        <v>26</v>
      </c>
      <c r="B48" s="12"/>
      <c r="C48" s="12"/>
      <c r="D48" s="12"/>
      <c r="E48" s="12"/>
    </row>
    <row r="49" ht="32" customHeight="1" spans="1:5" x14ac:dyDescent="0.25">
      <c r="A49" s="18" t="s">
        <v>33</v>
      </c>
      <c r="B49" s="19" t="s">
        <v>28</v>
      </c>
      <c r="C49" s="19" t="s">
        <v>29</v>
      </c>
      <c r="D49" s="19" t="s">
        <v>34</v>
      </c>
      <c r="E49" s="18" t="s">
        <v>35</v>
      </c>
    </row>
    <row r="50" ht="26" customHeight="1" spans="1:5" x14ac:dyDescent="0.25">
      <c r="A50" s="20" t="s">
        <v>62</v>
      </c>
      <c r="B50" s="21">
        <v>120</v>
      </c>
      <c r="C50" s="21">
        <v>100</v>
      </c>
      <c r="D50" s="22">
        <f>B50-C50</f>
        <v>20</v>
      </c>
      <c r="E50" s="23" t="s">
        <v>20</v>
      </c>
    </row>
    <row r="51" ht="26" customHeight="1" spans="1:5" x14ac:dyDescent="0.25">
      <c r="A51" s="24" t="s">
        <v>63</v>
      </c>
      <c r="B51" s="21">
        <v>80</v>
      </c>
      <c r="C51" s="21">
        <v>75</v>
      </c>
      <c r="D51" s="22">
        <f>B51-C51</f>
        <v>5</v>
      </c>
      <c r="E51" s="23" t="s">
        <v>20</v>
      </c>
    </row>
    <row r="52" ht="26" customHeight="1" spans="1:5" x14ac:dyDescent="0.25">
      <c r="A52" s="20" t="s">
        <v>64</v>
      </c>
      <c r="B52" s="21">
        <v>400</v>
      </c>
      <c r="C52" s="21">
        <v>380</v>
      </c>
      <c r="D52" s="22">
        <f>B52-C52</f>
        <v>20</v>
      </c>
      <c r="E52" s="23" t="s">
        <v>20</v>
      </c>
    </row>
    <row r="53" ht="26" customHeight="1" spans="1:5" x14ac:dyDescent="0.25">
      <c r="A53" s="25" t="s">
        <v>65</v>
      </c>
      <c r="B53" s="26">
        <f>SUM(B50:B52)</f>
        <v>600</v>
      </c>
      <c r="C53" s="26">
        <f>SUM(C50:C52)</f>
        <v>555</v>
      </c>
      <c r="D53" s="26">
        <f>B53-C53</f>
        <v>45</v>
      </c>
      <c r="E53" s="27" t="s">
        <v>20</v>
      </c>
    </row>
    <row r="54" ht="14" customHeight="1" x14ac:dyDescent="0.25"/>
    <row r="55" ht="28" customHeight="1" spans="1:5" x14ac:dyDescent="0.25">
      <c r="A55" s="11" t="s">
        <v>27</v>
      </c>
      <c r="B55" s="12"/>
      <c r="C55" s="12"/>
      <c r="D55" s="12"/>
      <c r="E55" s="12"/>
    </row>
    <row r="56" ht="32" customHeight="1" spans="1:5" x14ac:dyDescent="0.25">
      <c r="A56" s="18" t="s">
        <v>33</v>
      </c>
      <c r="B56" s="19" t="s">
        <v>28</v>
      </c>
      <c r="C56" s="19" t="s">
        <v>29</v>
      </c>
      <c r="D56" s="19" t="s">
        <v>34</v>
      </c>
      <c r="E56" s="18" t="s">
        <v>35</v>
      </c>
    </row>
    <row r="57" ht="26" customHeight="1" spans="1:5" x14ac:dyDescent="0.25">
      <c r="A57" s="20" t="s">
        <v>66</v>
      </c>
      <c r="B57" s="21">
        <v>200</v>
      </c>
      <c r="C57" s="21">
        <v>200</v>
      </c>
      <c r="D57" s="22">
        <f>B57-C57</f>
        <v>0</v>
      </c>
      <c r="E57" s="23" t="s">
        <v>20</v>
      </c>
    </row>
    <row r="58" ht="26" customHeight="1" spans="1:5" x14ac:dyDescent="0.25">
      <c r="A58" s="24" t="s">
        <v>67</v>
      </c>
      <c r="B58" s="21">
        <v>300</v>
      </c>
      <c r="C58" s="21">
        <v>280</v>
      </c>
      <c r="D58" s="22">
        <f>B58-C58</f>
        <v>20</v>
      </c>
      <c r="E58" s="23" t="s">
        <v>20</v>
      </c>
    </row>
    <row r="59" ht="26" customHeight="1" spans="1:5" x14ac:dyDescent="0.25">
      <c r="A59" s="20" t="s">
        <v>68</v>
      </c>
      <c r="B59" s="21">
        <v>250</v>
      </c>
      <c r="C59" s="21">
        <v>250</v>
      </c>
      <c r="D59" s="22">
        <f>B59-C59</f>
        <v>0</v>
      </c>
      <c r="E59" s="23" t="s">
        <v>20</v>
      </c>
    </row>
    <row r="60" ht="26" customHeight="1" spans="1:5" x14ac:dyDescent="0.25">
      <c r="A60" s="24" t="s">
        <v>69</v>
      </c>
      <c r="B60" s="21">
        <v>300</v>
      </c>
      <c r="C60" s="21">
        <v>150</v>
      </c>
      <c r="D60" s="22">
        <f>B60-C60</f>
        <v>150</v>
      </c>
      <c r="E60" s="23" t="s">
        <v>20</v>
      </c>
    </row>
    <row r="61" ht="26" customHeight="1" spans="1:5" x14ac:dyDescent="0.25">
      <c r="A61" s="25" t="s">
        <v>70</v>
      </c>
      <c r="B61" s="26">
        <f>SUM(B57:B60)</f>
        <v>1050</v>
      </c>
      <c r="C61" s="26">
        <f>SUM(C57:C60)</f>
        <v>880</v>
      </c>
      <c r="D61" s="26">
        <f>B61-C61</f>
        <v>170</v>
      </c>
      <c r="E61" s="27" t="s">
        <v>20</v>
      </c>
    </row>
    <row r="62" ht="14" customHeight="1" x14ac:dyDescent="0.25"/>
    <row r="63" ht="28" customHeight="1" spans="1:5" x14ac:dyDescent="0.25">
      <c r="A63" s="11" t="s">
        <v>71</v>
      </c>
      <c r="B63" s="12"/>
      <c r="C63" s="12"/>
      <c r="D63" s="12"/>
      <c r="E63" s="12"/>
    </row>
    <row r="64" ht="32" customHeight="1" spans="1:5" x14ac:dyDescent="0.25">
      <c r="A64" s="28" t="s">
        <v>72</v>
      </c>
      <c r="B64" s="22">
        <f>B10+B18+B25+B32+B39+B46+B53+B61</f>
        <v>15650</v>
      </c>
      <c r="C64" s="22">
        <f>C10+C18+C25+C32+C39+C46+C53+C61</f>
        <v>15795</v>
      </c>
      <c r="D64" s="22">
        <f>B64-C64</f>
        <v>-145</v>
      </c>
      <c r="E64" s="29" t="s">
        <v>20</v>
      </c>
    </row>
    <row r="65" ht="26" customHeight="1" spans="1:2" x14ac:dyDescent="0.25">
      <c r="A65" s="30" t="s">
        <v>73</v>
      </c>
      <c r="B65" s="31">
        <f>IF(B64=0,0,C64/B64)</f>
        <v>1.0092651757188498</v>
      </c>
    </row>
    <row r="66" ht="10" customHeight="1" x14ac:dyDescent="0.25"/>
    <row r="67" ht="6" customHeight="1" x14ac:dyDescent="0.25"/>
    <row r="68" ht="20" customHeight="1" spans="1:5" x14ac:dyDescent="0.25">
      <c r="A68" s="13" t="s">
        <v>18</v>
      </c>
      <c r="B68" s="13"/>
      <c r="C68" s="13"/>
      <c r="D68" s="13"/>
      <c r="E68" s="13"/>
    </row>
    <row r="69" ht="20" customHeight="1" spans="1:5" x14ac:dyDescent="0.25">
      <c r="A69" s="14" t="s">
        <v>19</v>
      </c>
      <c r="B69" s="14"/>
      <c r="C69" s="14"/>
      <c r="D69" s="14"/>
      <c r="E69" s="14"/>
    </row>
  </sheetData>
  <sheetProtection sheet="1"/>
  <mergeCells count="4">
    <mergeCell ref="A1:E1"/>
    <mergeCell ref="A2:E2"/>
    <mergeCell ref="A68:E68"/>
    <mergeCell ref="A69:E69"/>
  </mergeCells>
  <conditionalFormatting sqref="D6:D66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6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J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'Event Budget'!B64</f>
        <v>15650</v>
      </c>
      <c r="C5" s="5"/>
      <c r="E5" s="5">
        <f>'Event Budget'!C64</f>
        <v>15795</v>
      </c>
      <c r="F5" s="5"/>
      <c r="H5" s="6">
        <f>'Event Budget'!B64-'Event Budget'!C64</f>
        <v>-145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IF('Event Budget'!B64=0,0,'Event Budget'!C64/'Event Budget'!B64)</f>
        <v>1.0092651757188498</v>
      </c>
      <c r="C9" s="8"/>
      <c r="E9" s="9">
        <v>27</v>
      </c>
      <c r="F9" s="9"/>
      <c r="H9" s="10" t="s">
        <v>12</v>
      </c>
      <c r="I9" s="10"/>
    </row>
    <row r="10" ht="20" customHeight="1" spans="2:9" x14ac:dyDescent="0.25">
      <c r="B10" s="7" t="s">
        <v>13</v>
      </c>
      <c r="C10" s="7"/>
      <c r="E10" s="7" t="s">
        <v>14</v>
      </c>
      <c r="F10" s="7"/>
      <c r="H10" s="7" t="s">
        <v>15</v>
      </c>
      <c r="I10" s="7"/>
    </row>
    <row r="11" ht="14" customHeight="1" x14ac:dyDescent="0.25"/>
    <row r="12" ht="28" customHeight="1" spans="2:9" x14ac:dyDescent="0.25">
      <c r="B12" s="11" t="s">
        <v>16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17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3" t="s">
        <v>18</v>
      </c>
      <c r="B47" s="13"/>
      <c r="C47" s="13"/>
      <c r="D47" s="13"/>
      <c r="E47" s="13"/>
      <c r="F47" s="13"/>
      <c r="G47" s="13"/>
      <c r="H47" s="13"/>
      <c r="I47" s="13"/>
    </row>
    <row r="48" ht="20" customHeight="1" spans="1:9" x14ac:dyDescent="0.25">
      <c r="A48" s="14" t="s">
        <v>19</v>
      </c>
      <c r="B48" s="14"/>
      <c r="C48" s="14"/>
      <c r="D48" s="14"/>
      <c r="E48" s="14"/>
      <c r="F48" s="14"/>
      <c r="G48" s="14"/>
      <c r="H48" s="14"/>
      <c r="I48" s="14"/>
    </row>
    <row r="49" ht="1" customHeight="1" spans="2:10" x14ac:dyDescent="0.25">
      <c r="B49" s="15" t="s">
        <v>20</v>
      </c>
      <c r="C49" s="15" t="s">
        <v>12</v>
      </c>
      <c r="D49" s="15" t="s">
        <v>21</v>
      </c>
      <c r="E49" s="15" t="s">
        <v>22</v>
      </c>
      <c r="F49" s="15" t="s">
        <v>23</v>
      </c>
      <c r="G49" s="15" t="s">
        <v>24</v>
      </c>
      <c r="H49" s="15" t="s">
        <v>25</v>
      </c>
      <c r="I49" s="15" t="s">
        <v>26</v>
      </c>
      <c r="J49" s="15" t="s">
        <v>27</v>
      </c>
    </row>
    <row r="50" ht="1" customHeight="1" spans="2:10" x14ac:dyDescent="0.25">
      <c r="B50" s="15" t="s">
        <v>28</v>
      </c>
      <c r="C50" s="15">
        <f>'Event Budget'!B10</f>
        <v>4500</v>
      </c>
      <c r="D50" s="15">
        <f>'Event Budget'!B18</f>
        <v>4100</v>
      </c>
      <c r="E50" s="15">
        <f>'Event Budget'!B25</f>
        <v>2350</v>
      </c>
      <c r="F50" s="15">
        <f>'Event Budget'!B32</f>
        <v>850</v>
      </c>
      <c r="G50" s="15">
        <f>'Event Budget'!B39</f>
        <v>650</v>
      </c>
      <c r="H50" s="15">
        <f>'Event Budget'!B46</f>
        <v>1550</v>
      </c>
      <c r="I50" s="15">
        <f>'Event Budget'!B53</f>
        <v>600</v>
      </c>
      <c r="J50" s="15">
        <f>'Event Budget'!B61</f>
        <v>1050</v>
      </c>
    </row>
    <row r="51" ht="1" customHeight="1" spans="2:10" x14ac:dyDescent="0.25">
      <c r="B51" s="15" t="s">
        <v>29</v>
      </c>
      <c r="C51" s="15">
        <f>'Event Budget'!C10</f>
        <v>4700</v>
      </c>
      <c r="D51" s="15">
        <f>'Event Budget'!C18</f>
        <v>4350</v>
      </c>
      <c r="E51" s="15">
        <f>'Event Budget'!C25</f>
        <v>2300</v>
      </c>
      <c r="F51" s="15">
        <f>'Event Budget'!C32</f>
        <v>830</v>
      </c>
      <c r="G51" s="15">
        <f>'Event Budget'!C39</f>
        <v>630</v>
      </c>
      <c r="H51" s="15">
        <f>'Event Budget'!C46</f>
        <v>1550</v>
      </c>
      <c r="I51" s="15">
        <f>'Event Budget'!C53</f>
        <v>555</v>
      </c>
      <c r="J51" s="15">
        <f>'Event Budget'!C61</f>
        <v>880</v>
      </c>
    </row>
    <row r="52" ht="1" customHeight="1" spans="2:10" x14ac:dyDescent="0.25">
      <c r="B52" s="15" t="s">
        <v>30</v>
      </c>
      <c r="C52" s="15" t="s">
        <v>12</v>
      </c>
      <c r="D52" s="15" t="s">
        <v>21</v>
      </c>
      <c r="E52" s="15" t="s">
        <v>22</v>
      </c>
      <c r="F52" s="15" t="s">
        <v>23</v>
      </c>
      <c r="G52" s="15" t="s">
        <v>24</v>
      </c>
      <c r="H52" s="15" t="s">
        <v>25</v>
      </c>
      <c r="I52" s="15" t="s">
        <v>26</v>
      </c>
      <c r="J52" s="15" t="s">
        <v>27</v>
      </c>
    </row>
    <row r="53" ht="1" customHeight="1" spans="3:10" x14ac:dyDescent="0.25">
      <c r="C53" s="15">
        <f>'Event Budget'!C10</f>
        <v>4700</v>
      </c>
      <c r="D53" s="15">
        <f>'Event Budget'!C18</f>
        <v>4350</v>
      </c>
      <c r="E53" s="15">
        <f>'Event Budget'!C25</f>
        <v>2300</v>
      </c>
      <c r="F53" s="15">
        <f>'Event Budget'!C32</f>
        <v>830</v>
      </c>
      <c r="G53" s="15">
        <f>'Event Budget'!C39</f>
        <v>630</v>
      </c>
      <c r="H53" s="15">
        <f>'Event Budget'!C46</f>
        <v>1550</v>
      </c>
      <c r="I53" s="15">
        <f>'Event Budget'!C53</f>
        <v>555</v>
      </c>
      <c r="J53" s="15">
        <f>'Event Budget'!C61</f>
        <v>880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2" t="s">
        <v>74</v>
      </c>
    </row>
    <row r="2" ht="20" customHeight="1" spans="2:2" x14ac:dyDescent="0.25">
      <c r="B2" s="33" t="s">
        <v>75</v>
      </c>
    </row>
    <row r="3" ht="16" customHeight="1" x14ac:dyDescent="0.25"/>
    <row r="4" ht="28" customHeight="1" spans="1:2" x14ac:dyDescent="0.25">
      <c r="A4" s="34" t="s">
        <v>76</v>
      </c>
      <c r="B4" s="12"/>
    </row>
    <row r="6" ht="24" customHeight="1" spans="2:2" x14ac:dyDescent="0.25">
      <c r="B6" s="35" t="s">
        <v>77</v>
      </c>
    </row>
    <row r="7" ht="24" customHeight="1" spans="2:2" x14ac:dyDescent="0.25">
      <c r="B7" s="35" t="s">
        <v>78</v>
      </c>
    </row>
    <row r="8" ht="24" customHeight="1" spans="2:2" x14ac:dyDescent="0.25">
      <c r="B8" s="35" t="s">
        <v>79</v>
      </c>
    </row>
    <row r="9" ht="24" customHeight="1" spans="2:2" x14ac:dyDescent="0.25">
      <c r="B9" s="35" t="s">
        <v>80</v>
      </c>
    </row>
    <row r="10" ht="24" customHeight="1" spans="2:2" x14ac:dyDescent="0.25">
      <c r="B10" s="35" t="s">
        <v>81</v>
      </c>
    </row>
    <row r="11" ht="24" customHeight="1" spans="2:2" x14ac:dyDescent="0.25">
      <c r="B11" s="35" t="s">
        <v>82</v>
      </c>
    </row>
    <row r="12" ht="12" customHeight="1" x14ac:dyDescent="0.25"/>
    <row r="13" ht="28" customHeight="1" spans="1:2" x14ac:dyDescent="0.25">
      <c r="A13" s="34" t="s">
        <v>83</v>
      </c>
      <c r="B13" s="12"/>
    </row>
    <row r="15" ht="24" customHeight="1" spans="2:2" x14ac:dyDescent="0.25">
      <c r="B15" s="35" t="s">
        <v>84</v>
      </c>
    </row>
    <row r="16" ht="24" customHeight="1" spans="2:2" x14ac:dyDescent="0.25">
      <c r="B16" s="35" t="s">
        <v>85</v>
      </c>
    </row>
    <row r="17" ht="24" customHeight="1" spans="2:2" x14ac:dyDescent="0.25">
      <c r="B17" s="35" t="s">
        <v>86</v>
      </c>
    </row>
    <row r="18" ht="24" customHeight="1" spans="2:2" x14ac:dyDescent="0.25">
      <c r="B18" s="35" t="s">
        <v>87</v>
      </c>
    </row>
    <row r="19" ht="24" customHeight="1" spans="2:2" x14ac:dyDescent="0.25">
      <c r="B19" s="35" t="s">
        <v>88</v>
      </c>
    </row>
    <row r="20" ht="24" customHeight="1" spans="2:2" x14ac:dyDescent="0.25">
      <c r="B20" s="35" t="s">
        <v>89</v>
      </c>
    </row>
    <row r="21" ht="24" customHeight="1" spans="2:2" x14ac:dyDescent="0.25">
      <c r="B21" s="35" t="s">
        <v>90</v>
      </c>
    </row>
    <row r="22" ht="24" customHeight="1" spans="2:2" x14ac:dyDescent="0.25">
      <c r="B22" s="35" t="s">
        <v>91</v>
      </c>
    </row>
    <row r="23" ht="12" customHeight="1" x14ac:dyDescent="0.25"/>
    <row r="24" ht="28" customHeight="1" spans="1:2" x14ac:dyDescent="0.25">
      <c r="A24" s="34" t="s">
        <v>92</v>
      </c>
      <c r="B24" s="12"/>
    </row>
    <row r="26" ht="24" customHeight="1" spans="2:2" x14ac:dyDescent="0.25">
      <c r="B26" s="35" t="s">
        <v>93</v>
      </c>
    </row>
    <row r="27" ht="24" customHeight="1" spans="2:2" x14ac:dyDescent="0.25">
      <c r="B27" s="35" t="s">
        <v>94</v>
      </c>
    </row>
    <row r="28" ht="24" customHeight="1" spans="2:2" x14ac:dyDescent="0.25">
      <c r="B28" s="35" t="s">
        <v>95</v>
      </c>
    </row>
    <row r="29" ht="12" customHeight="1" x14ac:dyDescent="0.25"/>
    <row r="30" ht="28" customHeight="1" spans="1:2" x14ac:dyDescent="0.25">
      <c r="A30" s="34" t="s">
        <v>96</v>
      </c>
      <c r="B30" s="12"/>
    </row>
    <row r="32" ht="24" customHeight="1" spans="2:2" x14ac:dyDescent="0.25">
      <c r="B32" s="35" t="s">
        <v>97</v>
      </c>
    </row>
    <row r="33" ht="24" customHeight="1" spans="2:2" x14ac:dyDescent="0.25">
      <c r="B33" s="35" t="s">
        <v>98</v>
      </c>
    </row>
    <row r="34" ht="24" customHeight="1" spans="2:2" x14ac:dyDescent="0.25">
      <c r="B34" s="35" t="s">
        <v>99</v>
      </c>
    </row>
    <row r="35" ht="12" customHeight="1" x14ac:dyDescent="0.25"/>
    <row r="36" ht="28" customHeight="1" spans="1:2" x14ac:dyDescent="0.25">
      <c r="A36" s="34" t="s">
        <v>100</v>
      </c>
      <c r="B36" s="12"/>
    </row>
    <row r="38" ht="24" customHeight="1" spans="2:2" x14ac:dyDescent="0.25">
      <c r="B38" s="35" t="s">
        <v>101</v>
      </c>
    </row>
    <row r="39" ht="24" customHeight="1" spans="2:2" x14ac:dyDescent="0.25">
      <c r="B39" s="35" t="s">
        <v>102</v>
      </c>
    </row>
    <row r="40" ht="12" customHeight="1" x14ac:dyDescent="0.25"/>
    <row r="41" ht="6" customHeight="1" x14ac:dyDescent="0.25"/>
    <row r="42" ht="20" customHeight="1" spans="1:2" x14ac:dyDescent="0.25">
      <c r="A42" s="36" t="s">
        <v>18</v>
      </c>
      <c r="B42" s="36"/>
    </row>
    <row r="43" ht="20" customHeight="1" spans="1:2" x14ac:dyDescent="0.25">
      <c r="A43" s="37" t="s">
        <v>19</v>
      </c>
      <c r="B43" s="37"/>
    </row>
  </sheetData>
  <mergeCells count="2">
    <mergeCell ref="A42:B42"/>
    <mergeCell ref="A43:B43"/>
  </mergeCells>
  <hyperlinks>
    <hyperlink ref="A4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Event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Event Budget</dc:title>
  <dc:subject>Financial Template</dc:subject>
  <dc:description>Free Event Budget template by FinancialAha.com</dc:description>
  <cp:keywords>finance, template, spreadsheet, FinancialAha</cp:keywords>
  <cp:category>Finance</cp:category>
  <cp:lastModifiedBy>Unknown</cp:lastModifiedBy>
  <cp:lastPrinted>2026-04-01T18:00:33Z</cp:lastPrinted>
  <dcterms:created xsi:type="dcterms:W3CDTF">2026-04-01T18:00:33Z</dcterms:created>
  <dcterms:modified xsi:type="dcterms:W3CDTF">2026-04-01T18:00:33Z</dcterms:modified>
</cp:coreProperties>
</file>