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Order Log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<sst xmlns="http://schemas.openxmlformats.org/spreadsheetml/2006/main" count="299" uniqueCount="67">
  <si>
    <t>Etsy Seller Spreadsheet</t>
  </si>
  <si>
    <t>by FinancialAha.com - Track orders, fees, and profit</t>
  </si>
  <si>
    <t>TOTAL REVENUE</t>
  </si>
  <si>
    <t>TOTAL FEES</t>
  </si>
  <si>
    <t>NET PROFIT</t>
  </si>
  <si>
    <t>AVG ORDER</t>
  </si>
  <si>
    <t>Gross sales</t>
  </si>
  <si>
    <t>Etsy + shipping</t>
  </si>
  <si>
    <t>After all costs</t>
  </si>
  <si>
    <t>Per order</t>
  </si>
  <si>
    <t>COST BREAKDOWN</t>
  </si>
  <si>
    <t>Created with FinancialAha.com - Free financial tools and templates</t>
  </si>
  <si>
    <t>Get a premium spreadsheet from FinancialAha.com</t>
  </si>
  <si>
    <t/>
  </si>
  <si>
    <t>Etsy Fees</t>
  </si>
  <si>
    <t>Shipping</t>
  </si>
  <si>
    <t>Materials</t>
  </si>
  <si>
    <t>Profit</t>
  </si>
  <si>
    <t>Amount</t>
  </si>
  <si>
    <t>Etsy Order Log</t>
  </si>
  <si>
    <t>Track each order. Net profit calculates automatically.</t>
  </si>
  <si>
    <t>ORDERS</t>
  </si>
  <si>
    <t>Date</t>
  </si>
  <si>
    <t>Order #</t>
  </si>
  <si>
    <t>Item</t>
  </si>
  <si>
    <t>Qty</t>
  </si>
  <si>
    <t>Sale Price</t>
  </si>
  <si>
    <t>Net Profit</t>
  </si>
  <si>
    <t>3001</t>
  </si>
  <si>
    <t>Handmade Candle - Lavender</t>
  </si>
  <si>
    <t>3002</t>
  </si>
  <si>
    <t>Ceramic Mug - Mountain Design</t>
  </si>
  <si>
    <t>3003</t>
  </si>
  <si>
    <t>Knitted Scarf - Wool Blend</t>
  </si>
  <si>
    <t>3004</t>
  </si>
  <si>
    <t>Handmade Candle - Vanilla</t>
  </si>
  <si>
    <t>3005</t>
  </si>
  <si>
    <t>Custom Pet Portrait</t>
  </si>
  <si>
    <t>3006</t>
  </si>
  <si>
    <t>Sticker Pack - Nature Set</t>
  </si>
  <si>
    <t>3007</t>
  </si>
  <si>
    <t>Ceramic Mug - Forest Design</t>
  </si>
  <si>
    <t>3008</t>
  </si>
  <si>
    <t>Handmade Soap Bar Set</t>
  </si>
  <si>
    <t>3009</t>
  </si>
  <si>
    <t>Macrame Wall Hanging</t>
  </si>
  <si>
    <t>3010</t>
  </si>
  <si>
    <t>3011</t>
  </si>
  <si>
    <t>Sticker Pack - Ocean Set</t>
  </si>
  <si>
    <t>3012</t>
  </si>
  <si>
    <t>Knitted Beanie</t>
  </si>
  <si>
    <t>TOTALS</t>
  </si>
  <si>
    <t>How to Use This Spreadsheet</t>
  </si>
  <si>
    <t>Track Etsy orders and see your true profit after all costs.</t>
  </si>
  <si>
    <t>GETTING STARTED</t>
  </si>
  <si>
    <t>1. Go to the Order Log sheet</t>
  </si>
  <si>
    <t>2. Enter each order with date, order number, item, quantity, and sale price</t>
  </si>
  <si>
    <t>3. Add Etsy fees, shipping costs, and material costs</t>
  </si>
  <si>
    <t>4. Net profit per order calculates automatically</t>
  </si>
  <si>
    <t>UNDERSTANDING COSTS</t>
  </si>
  <si>
    <t>Sale Price: What the customer paid per unit.</t>
  </si>
  <si>
    <t>Etsy Fees: Transaction fee + listing fee + payment processing (typically 12-15%).</t>
  </si>
  <si>
    <t>Shipping: Actual shipping cost or Etsy shipping label cost.</t>
  </si>
  <si>
    <t>Materials: Cost of materials and packaging for this order.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</si>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</sst>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/DD/YYYY"/>
    <numFmt numFmtId="166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6" fontId="12" fillId="3" borderId="5" xfId="0" applyNumberFormat="1" applyFont="1" applyFill="1" applyBorder="1" applyAlignment="1" applyProtection="1">
      <alignment horizontal="right" vertical="center"/>
      <protection locked="0"/>
    </xf>
    <xf numFmtId="166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3" fontId="14" fillId="0" borderId="7" xfId="0" applyNumberFormat="1" applyFont="1" applyBorder="1" applyAlignment="1" applyProtection="1">
      <alignment horizontal="right" vertical="center"/>
    </xf>
    <xf numFmtId="166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Cost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Breakdown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cat>
            <c:strRef>
              <c:f>Dashboard!$C$28:$F$28</c:f>
              <c:strCache>
                <c:ptCount val="4"/>
                <c:pt idx="0">
                  <c:v>Etsy Fees</c:v>
                </c:pt>
                <c:pt idx="1">
                  <c:v>Shipping</c:v>
                </c:pt>
                <c:pt idx="2">
                  <c:v>Materials</c:v>
                </c:pt>
                <c:pt idx="3">
                  <c:v>Profit</c:v>
                </c:pt>
              </c:strCache>
            </c:strRef>
          </c:cat>
          <c:val>
            <c:numRef>
              <c:f>Dashboard!$C$29:$F$29</c:f>
              <c:numCache>
                <c:formatCode>$#,##0</c:formatCode>
                <c:ptCount val="4"/>
                <c:pt idx="0">
                  <c:v>74</c:v>
                </c:pt>
                <c:pt idx="1">
                  <c:v>57</c:v>
                </c:pt>
                <c:pt idx="2">
                  <c:v>93</c:v>
                </c:pt>
                <c:pt idx="3">
                  <c:v>346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5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2" customWidth="1"/>
    <col min="3" max="3" width="30" customWidth="1"/>
    <col min="4" max="4" width="8" customWidth="1"/>
    <col min="5" max="5" width="14" customWidth="1"/>
    <col min="6" max="7" width="12" customWidth="1"/>
    <col min="8" max="9" width="14" customWidth="1"/>
  </cols>
  <sheetData>
    <row r="1" ht="48" customHeight="1" spans="1:9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</row>
    <row r="2" ht="24" customHeight="1" spans="1:9" x14ac:dyDescent="0.25">
      <c r="A2" s="11" t="s">
        <v>20</v>
      </c>
      <c r="B2" s="11"/>
      <c r="C2" s="11"/>
      <c r="D2" s="11"/>
      <c r="E2" s="11"/>
      <c r="F2" s="11"/>
      <c r="G2" s="11"/>
      <c r="H2" s="11"/>
      <c r="I2" s="11"/>
    </row>
    <row r="3" ht="14" customHeight="1" x14ac:dyDescent="0.25"/>
    <row r="4" ht="28" customHeight="1" spans="1:9" x14ac:dyDescent="0.25">
      <c r="A4" s="6" t="s">
        <v>21</v>
      </c>
      <c r="B4" s="7"/>
      <c r="C4" s="7"/>
      <c r="D4" s="7"/>
      <c r="E4" s="7"/>
      <c r="F4" s="7"/>
      <c r="G4" s="7"/>
      <c r="H4" s="7"/>
      <c r="I4" s="7"/>
    </row>
    <row r="5" ht="32" customHeight="1" spans="1:9" x14ac:dyDescent="0.25">
      <c r="A5" s="12" t="s">
        <v>22</v>
      </c>
      <c r="B5" s="12" t="s">
        <v>23</v>
      </c>
      <c r="C5" s="13" t="s">
        <v>24</v>
      </c>
      <c r="D5" s="12" t="s">
        <v>25</v>
      </c>
      <c r="E5" s="12" t="s">
        <v>26</v>
      </c>
      <c r="F5" s="12" t="s">
        <v>14</v>
      </c>
      <c r="G5" s="12" t="s">
        <v>15</v>
      </c>
      <c r="H5" s="12" t="s">
        <v>16</v>
      </c>
      <c r="I5" s="12" t="s">
        <v>27</v>
      </c>
    </row>
    <row r="6" ht="26" customHeight="1" spans="1:9" x14ac:dyDescent="0.25">
      <c r="A6" s="14">
        <v>46082</v>
      </c>
      <c r="B6" s="15" t="s">
        <v>28</v>
      </c>
      <c r="C6" s="16" t="s">
        <v>29</v>
      </c>
      <c r="D6" s="15">
        <v>2</v>
      </c>
      <c r="E6" s="17">
        <v>24.99</v>
      </c>
      <c r="F6" s="17">
        <v>4.5</v>
      </c>
      <c r="G6" s="17">
        <v>5.99</v>
      </c>
      <c r="H6" s="17">
        <v>6</v>
      </c>
      <c r="I6" s="18">
        <f>IF(E6="","",(E6*D6)-F6-G6-H6)</f>
        <v>33.49</v>
      </c>
    </row>
    <row r="7" ht="26" customHeight="1" spans="1:9" x14ac:dyDescent="0.25">
      <c r="A7" s="14">
        <v>46083</v>
      </c>
      <c r="B7" s="15" t="s">
        <v>30</v>
      </c>
      <c r="C7" s="16" t="s">
        <v>31</v>
      </c>
      <c r="D7" s="15">
        <v>1</v>
      </c>
      <c r="E7" s="17">
        <v>32</v>
      </c>
      <c r="F7" s="17">
        <v>5.76</v>
      </c>
      <c r="G7" s="17">
        <v>7.5</v>
      </c>
      <c r="H7" s="17">
        <v>8.5</v>
      </c>
      <c r="I7" s="18">
        <f>IF(E7="","",(E7*D7)-F7-G7-H7)</f>
        <v>10.24</v>
      </c>
    </row>
    <row r="8" ht="26" customHeight="1" spans="1:9" x14ac:dyDescent="0.25">
      <c r="A8" s="14">
        <v>46085</v>
      </c>
      <c r="B8" s="15" t="s">
        <v>32</v>
      </c>
      <c r="C8" s="16" t="s">
        <v>33</v>
      </c>
      <c r="D8" s="15">
        <v>1</v>
      </c>
      <c r="E8" s="17">
        <v>45</v>
      </c>
      <c r="F8" s="17">
        <v>8.1</v>
      </c>
      <c r="G8" s="17">
        <v>6.99</v>
      </c>
      <c r="H8" s="17">
        <v>12</v>
      </c>
      <c r="I8" s="18">
        <f>IF(E8="","",(E8*D8)-F8-G8-H8)</f>
        <v>17.91</v>
      </c>
    </row>
    <row r="9" ht="26" customHeight="1" spans="1:9" x14ac:dyDescent="0.25">
      <c r="A9" s="14">
        <v>46086</v>
      </c>
      <c r="B9" s="15" t="s">
        <v>34</v>
      </c>
      <c r="C9" s="16" t="s">
        <v>35</v>
      </c>
      <c r="D9" s="15">
        <v>3</v>
      </c>
      <c r="E9" s="17">
        <v>24.99</v>
      </c>
      <c r="F9" s="17">
        <v>4.5</v>
      </c>
      <c r="G9" s="17">
        <v>5.99</v>
      </c>
      <c r="H9" s="17">
        <v>9</v>
      </c>
      <c r="I9" s="18">
        <f>IF(E9="","",(E9*D9)-F9-G9-H9)</f>
        <v>55.48</v>
      </c>
    </row>
    <row r="10" ht="26" customHeight="1" spans="1:9" x14ac:dyDescent="0.25">
      <c r="A10" s="14">
        <v>46088</v>
      </c>
      <c r="B10" s="15" t="s">
        <v>36</v>
      </c>
      <c r="C10" s="16" t="s">
        <v>37</v>
      </c>
      <c r="D10" s="15">
        <v>1</v>
      </c>
      <c r="E10" s="17">
        <v>65</v>
      </c>
      <c r="F10" s="17">
        <v>11.7</v>
      </c>
      <c r="G10" s="17">
        <v>0</v>
      </c>
      <c r="H10" s="17">
        <v>4</v>
      </c>
      <c r="I10" s="18">
        <f>IF(E10="","",(E10*D10)-F10-G10-H10)</f>
        <v>49.3</v>
      </c>
    </row>
    <row r="11" ht="26" customHeight="1" spans="1:9" x14ac:dyDescent="0.25">
      <c r="A11" s="14">
        <v>46090</v>
      </c>
      <c r="B11" s="15" t="s">
        <v>38</v>
      </c>
      <c r="C11" s="16" t="s">
        <v>39</v>
      </c>
      <c r="D11" s="15">
        <v>5</v>
      </c>
      <c r="E11" s="17">
        <v>8.99</v>
      </c>
      <c r="F11" s="17">
        <v>1.62</v>
      </c>
      <c r="G11" s="17">
        <v>1.5</v>
      </c>
      <c r="H11" s="17">
        <v>3.5</v>
      </c>
      <c r="I11" s="18">
        <f>IF(E11="","",(E11*D11)-F11-G11-H11)</f>
        <v>38.33</v>
      </c>
    </row>
    <row r="12" ht="26" customHeight="1" spans="1:9" x14ac:dyDescent="0.25">
      <c r="A12" s="14">
        <v>46092</v>
      </c>
      <c r="B12" s="15" t="s">
        <v>40</v>
      </c>
      <c r="C12" s="16" t="s">
        <v>41</v>
      </c>
      <c r="D12" s="15">
        <v>2</v>
      </c>
      <c r="E12" s="17">
        <v>32</v>
      </c>
      <c r="F12" s="17">
        <v>5.76</v>
      </c>
      <c r="G12" s="17">
        <v>7.5</v>
      </c>
      <c r="H12" s="17">
        <v>17</v>
      </c>
      <c r="I12" s="18">
        <f>IF(E12="","",(E12*D12)-F12-G12-H12)</f>
        <v>33.74</v>
      </c>
    </row>
    <row r="13" ht="26" customHeight="1" spans="1:9" x14ac:dyDescent="0.25">
      <c r="A13" s="14">
        <v>46095</v>
      </c>
      <c r="B13" s="15" t="s">
        <v>42</v>
      </c>
      <c r="C13" s="16" t="s">
        <v>43</v>
      </c>
      <c r="D13" s="15">
        <v>1</v>
      </c>
      <c r="E13" s="17">
        <v>18.5</v>
      </c>
      <c r="F13" s="17">
        <v>3.33</v>
      </c>
      <c r="G13" s="17">
        <v>4.99</v>
      </c>
      <c r="H13" s="17">
        <v>5</v>
      </c>
      <c r="I13" s="18">
        <f>IF(E13="","",(E13*D13)-F13-G13-H13)</f>
        <v>5.18</v>
      </c>
    </row>
    <row r="14" ht="26" customHeight="1" spans="1:9" x14ac:dyDescent="0.25">
      <c r="A14" s="14">
        <v>46098</v>
      </c>
      <c r="B14" s="15" t="s">
        <v>44</v>
      </c>
      <c r="C14" s="16" t="s">
        <v>45</v>
      </c>
      <c r="D14" s="15">
        <v>1</v>
      </c>
      <c r="E14" s="17">
        <v>55</v>
      </c>
      <c r="F14" s="17">
        <v>9.9</v>
      </c>
      <c r="G14" s="17">
        <v>8.99</v>
      </c>
      <c r="H14" s="17">
        <v>15</v>
      </c>
      <c r="I14" s="18">
        <f>IF(E14="","",(E14*D14)-F14-G14-H14)</f>
        <v>21.11</v>
      </c>
    </row>
    <row r="15" ht="26" customHeight="1" spans="1:9" x14ac:dyDescent="0.25">
      <c r="A15" s="14">
        <v>46101</v>
      </c>
      <c r="B15" s="15" t="s">
        <v>46</v>
      </c>
      <c r="C15" s="16" t="s">
        <v>37</v>
      </c>
      <c r="D15" s="15">
        <v>1</v>
      </c>
      <c r="E15" s="17">
        <v>65</v>
      </c>
      <c r="F15" s="17">
        <v>11.7</v>
      </c>
      <c r="G15" s="17">
        <v>0</v>
      </c>
      <c r="H15" s="17">
        <v>4</v>
      </c>
      <c r="I15" s="18">
        <f>IF(E15="","",(E15*D15)-F15-G15-H15)</f>
        <v>49.3</v>
      </c>
    </row>
    <row r="16" ht="26" customHeight="1" spans="1:9" x14ac:dyDescent="0.25">
      <c r="A16" s="14">
        <v>46104</v>
      </c>
      <c r="B16" s="15" t="s">
        <v>47</v>
      </c>
      <c r="C16" s="16" t="s">
        <v>48</v>
      </c>
      <c r="D16" s="15">
        <v>3</v>
      </c>
      <c r="E16" s="17">
        <v>8.99</v>
      </c>
      <c r="F16" s="17">
        <v>1.62</v>
      </c>
      <c r="G16" s="17">
        <v>1.5</v>
      </c>
      <c r="H16" s="17">
        <v>2.1</v>
      </c>
      <c r="I16" s="18">
        <f>IF(E16="","",(E16*D16)-F16-G16-H16)</f>
        <v>21.75</v>
      </c>
    </row>
    <row r="17" ht="26" customHeight="1" spans="1:9" x14ac:dyDescent="0.25">
      <c r="A17" s="14">
        <v>46107</v>
      </c>
      <c r="B17" s="15" t="s">
        <v>49</v>
      </c>
      <c r="C17" s="16" t="s">
        <v>50</v>
      </c>
      <c r="D17" s="15">
        <v>1</v>
      </c>
      <c r="E17" s="17">
        <v>28</v>
      </c>
      <c r="F17" s="17">
        <v>5.04</v>
      </c>
      <c r="G17" s="17">
        <v>5.99</v>
      </c>
      <c r="H17" s="17">
        <v>7</v>
      </c>
      <c r="I17" s="18">
        <f>IF(E17="","",(E17*D17)-F17-G17-H17)</f>
        <v>9.97</v>
      </c>
    </row>
    <row r="18" ht="26" customHeight="1" spans="1:9" x14ac:dyDescent="0.25">
      <c r="A18" s="14" t="s">
        <v>13</v>
      </c>
      <c r="B18" s="15" t="s">
        <v>13</v>
      </c>
      <c r="C18" s="16" t="s">
        <v>13</v>
      </c>
      <c r="D18" s="15" t="s">
        <v>13</v>
      </c>
      <c r="E18" s="17" t="s">
        <v>13</v>
      </c>
      <c r="F18" s="17" t="s">
        <v>13</v>
      </c>
      <c r="G18" s="17" t="s">
        <v>13</v>
      </c>
      <c r="H18" s="17" t="s">
        <v>13</v>
      </c>
      <c r="I18" s="18" t="str">
        <f>IF(E18="","",(E18*D18)-F18-G18-H18)</f>
        <v> </v>
      </c>
    </row>
    <row r="19" ht="26" customHeight="1" spans="1:9" x14ac:dyDescent="0.25">
      <c r="A19" s="14" t="s">
        <v>13</v>
      </c>
      <c r="B19" s="15" t="s">
        <v>13</v>
      </c>
      <c r="C19" s="16" t="s">
        <v>13</v>
      </c>
      <c r="D19" s="15" t="s">
        <v>13</v>
      </c>
      <c r="E19" s="17" t="s">
        <v>13</v>
      </c>
      <c r="F19" s="17" t="s">
        <v>13</v>
      </c>
      <c r="G19" s="17" t="s">
        <v>13</v>
      </c>
      <c r="H19" s="17" t="s">
        <v>13</v>
      </c>
      <c r="I19" s="18" t="str">
        <f>IF(E19="","",(E19*D19)-F19-G19-H19)</f>
        <v> </v>
      </c>
    </row>
    <row r="20" ht="26" customHeight="1" spans="1:9" x14ac:dyDescent="0.25">
      <c r="A20" s="14" t="s">
        <v>13</v>
      </c>
      <c r="B20" s="15" t="s">
        <v>13</v>
      </c>
      <c r="C20" s="16" t="s">
        <v>13</v>
      </c>
      <c r="D20" s="15" t="s">
        <v>13</v>
      </c>
      <c r="E20" s="17" t="s">
        <v>13</v>
      </c>
      <c r="F20" s="17" t="s">
        <v>13</v>
      </c>
      <c r="G20" s="17" t="s">
        <v>13</v>
      </c>
      <c r="H20" s="17" t="s">
        <v>13</v>
      </c>
      <c r="I20" s="18" t="str">
        <f>IF(E20="","",(E20*D20)-F20-G20-H20)</f>
        <v> </v>
      </c>
    </row>
    <row r="21" ht="26" customHeight="1" spans="1:9" x14ac:dyDescent="0.25">
      <c r="A21" s="14" t="s">
        <v>13</v>
      </c>
      <c r="B21" s="15" t="s">
        <v>13</v>
      </c>
      <c r="C21" s="16" t="s">
        <v>13</v>
      </c>
      <c r="D21" s="15" t="s">
        <v>13</v>
      </c>
      <c r="E21" s="17" t="s">
        <v>13</v>
      </c>
      <c r="F21" s="17" t="s">
        <v>13</v>
      </c>
      <c r="G21" s="17" t="s">
        <v>13</v>
      </c>
      <c r="H21" s="17" t="s">
        <v>13</v>
      </c>
      <c r="I21" s="18" t="str">
        <f>IF(E21="","",(E21*D21)-F21-G21-H21)</f>
        <v> </v>
      </c>
    </row>
    <row r="22" ht="26" customHeight="1" spans="1:9" x14ac:dyDescent="0.25">
      <c r="A22" s="14" t="s">
        <v>13</v>
      </c>
      <c r="B22" s="15" t="s">
        <v>13</v>
      </c>
      <c r="C22" s="16" t="s">
        <v>13</v>
      </c>
      <c r="D22" s="15" t="s">
        <v>13</v>
      </c>
      <c r="E22" s="17" t="s">
        <v>13</v>
      </c>
      <c r="F22" s="17" t="s">
        <v>13</v>
      </c>
      <c r="G22" s="17" t="s">
        <v>13</v>
      </c>
      <c r="H22" s="17" t="s">
        <v>13</v>
      </c>
      <c r="I22" s="18" t="str">
        <f>IF(E22="","",(E22*D22)-F22-G22-H22)</f>
        <v> </v>
      </c>
    </row>
    <row r="23" ht="26" customHeight="1" spans="1:9" x14ac:dyDescent="0.25">
      <c r="A23" s="14" t="s">
        <v>13</v>
      </c>
      <c r="B23" s="15" t="s">
        <v>13</v>
      </c>
      <c r="C23" s="16" t="s">
        <v>13</v>
      </c>
      <c r="D23" s="15" t="s">
        <v>13</v>
      </c>
      <c r="E23" s="17" t="s">
        <v>13</v>
      </c>
      <c r="F23" s="17" t="s">
        <v>13</v>
      </c>
      <c r="G23" s="17" t="s">
        <v>13</v>
      </c>
      <c r="H23" s="17" t="s">
        <v>13</v>
      </c>
      <c r="I23" s="18" t="str">
        <f>IF(E23="","",(E23*D23)-F23-G23-H23)</f>
        <v> </v>
      </c>
    </row>
    <row r="24" ht="26" customHeight="1" spans="1:9" x14ac:dyDescent="0.25">
      <c r="A24" s="14" t="s">
        <v>13</v>
      </c>
      <c r="B24" s="15" t="s">
        <v>13</v>
      </c>
      <c r="C24" s="16" t="s">
        <v>13</v>
      </c>
      <c r="D24" s="15" t="s">
        <v>13</v>
      </c>
      <c r="E24" s="17" t="s">
        <v>13</v>
      </c>
      <c r="F24" s="17" t="s">
        <v>13</v>
      </c>
      <c r="G24" s="17" t="s">
        <v>13</v>
      </c>
      <c r="H24" s="17" t="s">
        <v>13</v>
      </c>
      <c r="I24" s="18" t="str">
        <f>IF(E24="","",(E24*D24)-F24-G24-H24)</f>
        <v> </v>
      </c>
    </row>
    <row r="25" ht="26" customHeight="1" spans="1:9" x14ac:dyDescent="0.25">
      <c r="A25" s="14" t="s">
        <v>13</v>
      </c>
      <c r="B25" s="15" t="s">
        <v>13</v>
      </c>
      <c r="C25" s="16" t="s">
        <v>13</v>
      </c>
      <c r="D25" s="15" t="s">
        <v>13</v>
      </c>
      <c r="E25" s="17" t="s">
        <v>13</v>
      </c>
      <c r="F25" s="17" t="s">
        <v>13</v>
      </c>
      <c r="G25" s="17" t="s">
        <v>13</v>
      </c>
      <c r="H25" s="17" t="s">
        <v>13</v>
      </c>
      <c r="I25" s="18" t="str">
        <f>IF(E25="","",(E25*D25)-F25-G25-H25)</f>
        <v> </v>
      </c>
    </row>
    <row r="26" ht="26" customHeight="1" spans="1:9" x14ac:dyDescent="0.25">
      <c r="A26" s="14" t="s">
        <v>13</v>
      </c>
      <c r="B26" s="15" t="s">
        <v>13</v>
      </c>
      <c r="C26" s="16" t="s">
        <v>13</v>
      </c>
      <c r="D26" s="15" t="s">
        <v>13</v>
      </c>
      <c r="E26" s="17" t="s">
        <v>13</v>
      </c>
      <c r="F26" s="17" t="s">
        <v>13</v>
      </c>
      <c r="G26" s="17" t="s">
        <v>13</v>
      </c>
      <c r="H26" s="17" t="s">
        <v>13</v>
      </c>
      <c r="I26" s="18" t="str">
        <f>IF(E26="","",(E26*D26)-F26-G26-H26)</f>
        <v> </v>
      </c>
    </row>
    <row r="27" ht="26" customHeight="1" spans="1:9" x14ac:dyDescent="0.25">
      <c r="A27" s="14" t="s">
        <v>13</v>
      </c>
      <c r="B27" s="15" t="s">
        <v>13</v>
      </c>
      <c r="C27" s="16" t="s">
        <v>13</v>
      </c>
      <c r="D27" s="15" t="s">
        <v>13</v>
      </c>
      <c r="E27" s="17" t="s">
        <v>13</v>
      </c>
      <c r="F27" s="17" t="s">
        <v>13</v>
      </c>
      <c r="G27" s="17" t="s">
        <v>13</v>
      </c>
      <c r="H27" s="17" t="s">
        <v>13</v>
      </c>
      <c r="I27" s="18" t="str">
        <f>IF(E27="","",(E27*D27)-F27-G27-H27)</f>
        <v> </v>
      </c>
    </row>
    <row r="28" ht="26" customHeight="1" spans="1:9" x14ac:dyDescent="0.25">
      <c r="A28" s="14" t="s">
        <v>13</v>
      </c>
      <c r="B28" s="15" t="s">
        <v>13</v>
      </c>
      <c r="C28" s="16" t="s">
        <v>13</v>
      </c>
      <c r="D28" s="15" t="s">
        <v>13</v>
      </c>
      <c r="E28" s="17" t="s">
        <v>13</v>
      </c>
      <c r="F28" s="17" t="s">
        <v>13</v>
      </c>
      <c r="G28" s="17" t="s">
        <v>13</v>
      </c>
      <c r="H28" s="17" t="s">
        <v>13</v>
      </c>
      <c r="I28" s="18" t="str">
        <f>IF(E28="","",(E28*D28)-F28-G28-H28)</f>
        <v> </v>
      </c>
    </row>
    <row r="29" ht="26" customHeight="1" spans="1:9" x14ac:dyDescent="0.25">
      <c r="A29" s="14" t="s">
        <v>13</v>
      </c>
      <c r="B29" s="15" t="s">
        <v>13</v>
      </c>
      <c r="C29" s="16" t="s">
        <v>13</v>
      </c>
      <c r="D29" s="15" t="s">
        <v>13</v>
      </c>
      <c r="E29" s="17" t="s">
        <v>13</v>
      </c>
      <c r="F29" s="17" t="s">
        <v>13</v>
      </c>
      <c r="G29" s="17" t="s">
        <v>13</v>
      </c>
      <c r="H29" s="17" t="s">
        <v>13</v>
      </c>
      <c r="I29" s="18" t="str">
        <f>IF(E29="","",(E29*D29)-F29-G29-H29)</f>
        <v> </v>
      </c>
    </row>
    <row r="30" ht="26" customHeight="1" spans="1:9" x14ac:dyDescent="0.25">
      <c r="A30" s="14" t="s">
        <v>13</v>
      </c>
      <c r="B30" s="15" t="s">
        <v>13</v>
      </c>
      <c r="C30" s="16" t="s">
        <v>13</v>
      </c>
      <c r="D30" s="15" t="s">
        <v>13</v>
      </c>
      <c r="E30" s="17" t="s">
        <v>13</v>
      </c>
      <c r="F30" s="17" t="s">
        <v>13</v>
      </c>
      <c r="G30" s="17" t="s">
        <v>13</v>
      </c>
      <c r="H30" s="17" t="s">
        <v>13</v>
      </c>
      <c r="I30" s="18" t="str">
        <f>IF(E30="","",(E30*D30)-F30-G30-H30)</f>
        <v> </v>
      </c>
    </row>
    <row r="31" ht="26" customHeight="1" spans="1:9" x14ac:dyDescent="0.25">
      <c r="A31" s="14" t="s">
        <v>13</v>
      </c>
      <c r="B31" s="15" t="s">
        <v>13</v>
      </c>
      <c r="C31" s="16" t="s">
        <v>13</v>
      </c>
      <c r="D31" s="15" t="s">
        <v>13</v>
      </c>
      <c r="E31" s="17" t="s">
        <v>13</v>
      </c>
      <c r="F31" s="17" t="s">
        <v>13</v>
      </c>
      <c r="G31" s="17" t="s">
        <v>13</v>
      </c>
      <c r="H31" s="17" t="s">
        <v>13</v>
      </c>
      <c r="I31" s="18" t="str">
        <f>IF(E31="","",(E31*D31)-F31-G31-H31)</f>
        <v> </v>
      </c>
    </row>
    <row r="32" ht="26" customHeight="1" spans="1:9" x14ac:dyDescent="0.25">
      <c r="A32" s="14" t="s">
        <v>13</v>
      </c>
      <c r="B32" s="15" t="s">
        <v>13</v>
      </c>
      <c r="C32" s="16" t="s">
        <v>13</v>
      </c>
      <c r="D32" s="15" t="s">
        <v>13</v>
      </c>
      <c r="E32" s="17" t="s">
        <v>13</v>
      </c>
      <c r="F32" s="17" t="s">
        <v>13</v>
      </c>
      <c r="G32" s="17" t="s">
        <v>13</v>
      </c>
      <c r="H32" s="17" t="s">
        <v>13</v>
      </c>
      <c r="I32" s="18" t="str">
        <f>IF(E32="","",(E32*D32)-F32-G32-H32)</f>
        <v> </v>
      </c>
    </row>
    <row r="33" ht="26" customHeight="1" spans="1:9" x14ac:dyDescent="0.25">
      <c r="A33" s="14" t="s">
        <v>13</v>
      </c>
      <c r="B33" s="15" t="s">
        <v>13</v>
      </c>
      <c r="C33" s="16" t="s">
        <v>13</v>
      </c>
      <c r="D33" s="15" t="s">
        <v>13</v>
      </c>
      <c r="E33" s="17" t="s">
        <v>13</v>
      </c>
      <c r="F33" s="17" t="s">
        <v>13</v>
      </c>
      <c r="G33" s="17" t="s">
        <v>13</v>
      </c>
      <c r="H33" s="17" t="s">
        <v>13</v>
      </c>
      <c r="I33" s="18" t="str">
        <f>IF(E33="","",(E33*D33)-F33-G33-H33)</f>
        <v> </v>
      </c>
    </row>
    <row r="34" ht="26" customHeight="1" spans="1:9" x14ac:dyDescent="0.25">
      <c r="A34" s="14" t="s">
        <v>13</v>
      </c>
      <c r="B34" s="15" t="s">
        <v>13</v>
      </c>
      <c r="C34" s="16" t="s">
        <v>13</v>
      </c>
      <c r="D34" s="15" t="s">
        <v>13</v>
      </c>
      <c r="E34" s="17" t="s">
        <v>13</v>
      </c>
      <c r="F34" s="17" t="s">
        <v>13</v>
      </c>
      <c r="G34" s="17" t="s">
        <v>13</v>
      </c>
      <c r="H34" s="17" t="s">
        <v>13</v>
      </c>
      <c r="I34" s="18" t="str">
        <f>IF(E34="","",(E34*D34)-F34-G34-H34)</f>
        <v> </v>
      </c>
    </row>
    <row r="35" ht="26" customHeight="1" spans="1:9" x14ac:dyDescent="0.25">
      <c r="A35" s="14" t="s">
        <v>13</v>
      </c>
      <c r="B35" s="15" t="s">
        <v>13</v>
      </c>
      <c r="C35" s="16" t="s">
        <v>13</v>
      </c>
      <c r="D35" s="15" t="s">
        <v>13</v>
      </c>
      <c r="E35" s="17" t="s">
        <v>13</v>
      </c>
      <c r="F35" s="17" t="s">
        <v>13</v>
      </c>
      <c r="G35" s="17" t="s">
        <v>13</v>
      </c>
      <c r="H35" s="17" t="s">
        <v>13</v>
      </c>
      <c r="I35" s="18" t="str">
        <f>IF(E35="","",(E35*D35)-F35-G35-H35)</f>
        <v> </v>
      </c>
    </row>
    <row r="36" ht="26" customHeight="1" spans="1:9" x14ac:dyDescent="0.25">
      <c r="A36" s="14" t="s">
        <v>13</v>
      </c>
      <c r="B36" s="15" t="s">
        <v>13</v>
      </c>
      <c r="C36" s="16" t="s">
        <v>13</v>
      </c>
      <c r="D36" s="15" t="s">
        <v>13</v>
      </c>
      <c r="E36" s="17" t="s">
        <v>13</v>
      </c>
      <c r="F36" s="17" t="s">
        <v>13</v>
      </c>
      <c r="G36" s="17" t="s">
        <v>13</v>
      </c>
      <c r="H36" s="17" t="s">
        <v>13</v>
      </c>
      <c r="I36" s="18" t="str">
        <f>IF(E36="","",(E36*D36)-F36-G36-H36)</f>
        <v> </v>
      </c>
    </row>
    <row r="37" ht="26" customHeight="1" spans="1:9" x14ac:dyDescent="0.25">
      <c r="A37" s="14" t="s">
        <v>13</v>
      </c>
      <c r="B37" s="15" t="s">
        <v>13</v>
      </c>
      <c r="C37" s="16" t="s">
        <v>13</v>
      </c>
      <c r="D37" s="15" t="s">
        <v>13</v>
      </c>
      <c r="E37" s="17" t="s">
        <v>13</v>
      </c>
      <c r="F37" s="17" t="s">
        <v>13</v>
      </c>
      <c r="G37" s="17" t="s">
        <v>13</v>
      </c>
      <c r="H37" s="17" t="s">
        <v>13</v>
      </c>
      <c r="I37" s="18" t="str">
        <f>IF(E37="","",(E37*D37)-F37-G37-H37)</f>
        <v> </v>
      </c>
    </row>
    <row r="38" ht="26" customHeight="1" spans="1:9" x14ac:dyDescent="0.25">
      <c r="A38" s="14" t="s">
        <v>13</v>
      </c>
      <c r="B38" s="15" t="s">
        <v>13</v>
      </c>
      <c r="C38" s="16" t="s">
        <v>13</v>
      </c>
      <c r="D38" s="15" t="s">
        <v>13</v>
      </c>
      <c r="E38" s="17" t="s">
        <v>13</v>
      </c>
      <c r="F38" s="17" t="s">
        <v>13</v>
      </c>
      <c r="G38" s="17" t="s">
        <v>13</v>
      </c>
      <c r="H38" s="17" t="s">
        <v>13</v>
      </c>
      <c r="I38" s="18" t="str">
        <f>IF(E38="","",(E38*D38)-F38-G38-H38)</f>
        <v> </v>
      </c>
    </row>
    <row r="39" ht="26" customHeight="1" spans="1:9" x14ac:dyDescent="0.25">
      <c r="A39" s="14" t="s">
        <v>13</v>
      </c>
      <c r="B39" s="15" t="s">
        <v>13</v>
      </c>
      <c r="C39" s="16" t="s">
        <v>13</v>
      </c>
      <c r="D39" s="15" t="s">
        <v>13</v>
      </c>
      <c r="E39" s="17" t="s">
        <v>13</v>
      </c>
      <c r="F39" s="17" t="s">
        <v>13</v>
      </c>
      <c r="G39" s="17" t="s">
        <v>13</v>
      </c>
      <c r="H39" s="17" t="s">
        <v>13</v>
      </c>
      <c r="I39" s="18" t="str">
        <f>IF(E39="","",(E39*D39)-F39-G39-H39)</f>
        <v> </v>
      </c>
    </row>
    <row r="40" ht="26" customHeight="1" spans="1:9" x14ac:dyDescent="0.25">
      <c r="A40" s="14" t="s">
        <v>13</v>
      </c>
      <c r="B40" s="15" t="s">
        <v>13</v>
      </c>
      <c r="C40" s="16" t="s">
        <v>13</v>
      </c>
      <c r="D40" s="15" t="s">
        <v>13</v>
      </c>
      <c r="E40" s="17" t="s">
        <v>13</v>
      </c>
      <c r="F40" s="17" t="s">
        <v>13</v>
      </c>
      <c r="G40" s="17" t="s">
        <v>13</v>
      </c>
      <c r="H40" s="17" t="s">
        <v>13</v>
      </c>
      <c r="I40" s="18" t="str">
        <f>IF(E40="","",(E40*D40)-F40-G40-H40)</f>
        <v> </v>
      </c>
    </row>
    <row r="41" ht="26" customHeight="1" spans="1:9" x14ac:dyDescent="0.25">
      <c r="A41" s="14" t="s">
        <v>13</v>
      </c>
      <c r="B41" s="15" t="s">
        <v>13</v>
      </c>
      <c r="C41" s="16" t="s">
        <v>13</v>
      </c>
      <c r="D41" s="15" t="s">
        <v>13</v>
      </c>
      <c r="E41" s="17" t="s">
        <v>13</v>
      </c>
      <c r="F41" s="17" t="s">
        <v>13</v>
      </c>
      <c r="G41" s="17" t="s">
        <v>13</v>
      </c>
      <c r="H41" s="17" t="s">
        <v>13</v>
      </c>
      <c r="I41" s="18" t="str">
        <f>IF(E41="","",(E41*D41)-F41-G41-H41)</f>
        <v> </v>
      </c>
    </row>
    <row r="42" ht="26" customHeight="1" spans="1:9" x14ac:dyDescent="0.25">
      <c r="A42" s="14" t="s">
        <v>13</v>
      </c>
      <c r="B42" s="15" t="s">
        <v>13</v>
      </c>
      <c r="C42" s="16" t="s">
        <v>13</v>
      </c>
      <c r="D42" s="15" t="s">
        <v>13</v>
      </c>
      <c r="E42" s="17" t="s">
        <v>13</v>
      </c>
      <c r="F42" s="17" t="s">
        <v>13</v>
      </c>
      <c r="G42" s="17" t="s">
        <v>13</v>
      </c>
      <c r="H42" s="17" t="s">
        <v>13</v>
      </c>
      <c r="I42" s="18" t="str">
        <f>IF(E42="","",(E42*D42)-F42-G42-H42)</f>
        <v> </v>
      </c>
    </row>
    <row r="43" ht="26" customHeight="1" spans="1:9" x14ac:dyDescent="0.25">
      <c r="A43" s="14" t="s">
        <v>13</v>
      </c>
      <c r="B43" s="15" t="s">
        <v>13</v>
      </c>
      <c r="C43" s="16" t="s">
        <v>13</v>
      </c>
      <c r="D43" s="15" t="s">
        <v>13</v>
      </c>
      <c r="E43" s="17" t="s">
        <v>13</v>
      </c>
      <c r="F43" s="17" t="s">
        <v>13</v>
      </c>
      <c r="G43" s="17" t="s">
        <v>13</v>
      </c>
      <c r="H43" s="17" t="s">
        <v>13</v>
      </c>
      <c r="I43" s="18" t="str">
        <f>IF(E43="","",(E43*D43)-F43-G43-H43)</f>
        <v> </v>
      </c>
    </row>
    <row r="44" ht="26" customHeight="1" spans="1:9" x14ac:dyDescent="0.25">
      <c r="A44" s="14" t="s">
        <v>13</v>
      </c>
      <c r="B44" s="15" t="s">
        <v>13</v>
      </c>
      <c r="C44" s="16" t="s">
        <v>13</v>
      </c>
      <c r="D44" s="15" t="s">
        <v>13</v>
      </c>
      <c r="E44" s="17" t="s">
        <v>13</v>
      </c>
      <c r="F44" s="17" t="s">
        <v>13</v>
      </c>
      <c r="G44" s="17" t="s">
        <v>13</v>
      </c>
      <c r="H44" s="17" t="s">
        <v>13</v>
      </c>
      <c r="I44" s="18" t="str">
        <f>IF(E44="","",(E44*D44)-F44-G44-H44)</f>
        <v> </v>
      </c>
    </row>
    <row r="45" ht="26" customHeight="1" spans="1:9" x14ac:dyDescent="0.25">
      <c r="A45" s="14" t="s">
        <v>13</v>
      </c>
      <c r="B45" s="15" t="s">
        <v>13</v>
      </c>
      <c r="C45" s="16" t="s">
        <v>13</v>
      </c>
      <c r="D45" s="15" t="s">
        <v>13</v>
      </c>
      <c r="E45" s="17" t="s">
        <v>13</v>
      </c>
      <c r="F45" s="17" t="s">
        <v>13</v>
      </c>
      <c r="G45" s="17" t="s">
        <v>13</v>
      </c>
      <c r="H45" s="17" t="s">
        <v>13</v>
      </c>
      <c r="I45" s="18" t="str">
        <f>IF(E45="","",(E45*D45)-F45-G45-H45)</f>
        <v> </v>
      </c>
    </row>
    <row r="46" ht="6" customHeight="1" x14ac:dyDescent="0.25"/>
    <row r="47" ht="26" customHeight="1" spans="1:9" x14ac:dyDescent="0.25">
      <c r="A47" s="19" t="s">
        <v>51</v>
      </c>
      <c r="B47" s="19"/>
      <c r="C47" s="19"/>
      <c r="D47" s="20">
        <f>SUM(D6:D45)</f>
        <v>22</v>
      </c>
      <c r="E47" s="21">
        <f>SUMPRODUCT((E6:E45)*(D6:D45))</f>
        <v>569.37</v>
      </c>
      <c r="F47" s="21">
        <f>SUM(F6:F45)</f>
        <v>73.53</v>
      </c>
      <c r="G47" s="21">
        <f>SUM(G6:G45)</f>
        <v>56.940000000000005</v>
      </c>
      <c r="H47" s="21">
        <f>SUM(H6:H45)</f>
        <v>93.1</v>
      </c>
      <c r="I47" s="21">
        <f>SUM(I6:I45)</f>
        <v>345.8</v>
      </c>
    </row>
    <row r="48" ht="8" customHeight="1" x14ac:dyDescent="0.25"/>
    <row r="49" ht="6" customHeight="1" x14ac:dyDescent="0.25"/>
    <row r="50" ht="20" customHeight="1" spans="1:9" x14ac:dyDescent="0.25">
      <c r="A50" s="8" t="s">
        <v>11</v>
      </c>
      <c r="B50" s="8"/>
      <c r="C50" s="8"/>
      <c r="D50" s="8"/>
      <c r="E50" s="8"/>
      <c r="F50" s="8"/>
      <c r="G50" s="8"/>
      <c r="H50" s="8"/>
      <c r="I50" s="8"/>
    </row>
    <row r="51" ht="20" customHeight="1" spans="1:9" x14ac:dyDescent="0.25">
      <c r="A51" s="9" t="s">
        <v>12</v>
      </c>
      <c r="B51" s="9"/>
      <c r="C51" s="9"/>
      <c r="D51" s="9"/>
      <c r="E51" s="9"/>
      <c r="F51" s="9"/>
      <c r="G51" s="9"/>
      <c r="H51" s="9"/>
      <c r="I51" s="9"/>
    </row>
  </sheetData>
  <sheetProtection sheet="1"/>
  <mergeCells count="5">
    <mergeCell ref="A1:I1"/>
    <mergeCell ref="A2:I2"/>
    <mergeCell ref="A47:C47"/>
    <mergeCell ref="A50:I50"/>
    <mergeCell ref="A51:I51"/>
  </mergeCells>
  <hyperlinks>
    <hyperlink ref="A5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'Order Log'!E47</f>
        <v>569.37</v>
      </c>
      <c r="C5" s="4"/>
      <c r="D5" s="4">
        <f>'Order Log'!F47</f>
        <v>73.53</v>
      </c>
      <c r="E5" s="4"/>
      <c r="F5" s="4">
        <f>'Order Log'!I47</f>
        <v>346</v>
      </c>
      <c r="G5" s="4"/>
      <c r="H5" s="4">
        <f>IF('Order Log'!E47=0,0,'Order Log'!E47/COUNTIF('Order Log'!A6:A45,"&lt;&gt;"))</f>
        <v>47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  <row r="28" ht="1" customHeight="1" spans="2:6" x14ac:dyDescent="0.25">
      <c r="B28" s="10" t="s">
        <v>13</v>
      </c>
      <c r="C28" s="10" t="s">
        <v>14</v>
      </c>
      <c r="D28" s="10" t="s">
        <v>15</v>
      </c>
      <c r="E28" s="10" t="s">
        <v>16</v>
      </c>
      <c r="F28" s="10" t="s">
        <v>17</v>
      </c>
    </row>
    <row r="29" ht="1" customHeight="1" spans="2:6" x14ac:dyDescent="0.25">
      <c r="B29" s="10" t="s">
        <v>18</v>
      </c>
      <c r="C29" s="10">
        <f>'Order Log'!F47</f>
        <v>73.53</v>
      </c>
      <c r="D29" s="10">
        <f>'Order Log'!G47</f>
        <v>56.94</v>
      </c>
      <c r="E29" s="10">
        <f>'Order Log'!H47</f>
        <v>93.1</v>
      </c>
      <c r="F29" s="10">
        <f>'Order Log'!I47</f>
        <v>345.8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52</v>
      </c>
    </row>
    <row r="2" ht="20" customHeight="1" spans="2:2" x14ac:dyDescent="0.25">
      <c r="B2" s="23" t="s">
        <v>53</v>
      </c>
    </row>
    <row r="3" ht="16" customHeight="1" x14ac:dyDescent="0.25"/>
    <row r="4" ht="28" customHeight="1" spans="2:2" x14ac:dyDescent="0.25">
      <c r="B4" s="24" t="s">
        <v>54</v>
      </c>
    </row>
    <row r="5" ht="24" customHeight="1" spans="2:2" x14ac:dyDescent="0.25">
      <c r="B5" s="25" t="s">
        <v>55</v>
      </c>
    </row>
    <row r="6" ht="24" customHeight="1" spans="2:2" x14ac:dyDescent="0.25">
      <c r="B6" s="25" t="s">
        <v>56</v>
      </c>
    </row>
    <row r="7" ht="24" customHeight="1" spans="2:2" x14ac:dyDescent="0.25">
      <c r="B7" s="25" t="s">
        <v>57</v>
      </c>
    </row>
    <row r="8" ht="24" customHeight="1" spans="2:2" x14ac:dyDescent="0.25">
      <c r="B8" s="25" t="s">
        <v>58</v>
      </c>
    </row>
    <row r="9" ht="12" customHeight="1" x14ac:dyDescent="0.25"/>
    <row r="10" ht="28" customHeight="1" spans="2:2" x14ac:dyDescent="0.25">
      <c r="B10" s="24" t="s">
        <v>59</v>
      </c>
    </row>
    <row r="11" ht="24" customHeight="1" spans="2:2" x14ac:dyDescent="0.25">
      <c r="B11" s="25" t="s">
        <v>60</v>
      </c>
    </row>
    <row r="12" ht="24" customHeight="1" spans="2:2" x14ac:dyDescent="0.25">
      <c r="B12" s="25" t="s">
        <v>61</v>
      </c>
    </row>
    <row r="13" ht="24" customHeight="1" spans="2:2" x14ac:dyDescent="0.25">
      <c r="B13" s="25" t="s">
        <v>62</v>
      </c>
    </row>
    <row r="14" ht="24" customHeight="1" spans="2:2" x14ac:dyDescent="0.25">
      <c r="B14" s="25" t="s">
        <v>63</v>
      </c>
    </row>
    <row r="15" ht="12" customHeight="1" x14ac:dyDescent="0.25"/>
    <row r="16" ht="28" customHeight="1" spans="2:2" x14ac:dyDescent="0.25">
      <c r="B16" s="24" t="s">
        <v>64</v>
      </c>
    </row>
    <row r="17" ht="24" customHeight="1" spans="2:2" x14ac:dyDescent="0.25">
      <c r="B17" s="25" t="s">
        <v>65</v>
      </c>
    </row>
    <row r="18" ht="24" customHeight="1" spans="2:2" x14ac:dyDescent="0.25">
      <c r="B18" s="25" t="s">
        <v>66</v>
      </c>
    </row>
    <row r="19" ht="12" customHeight="1" x14ac:dyDescent="0.25"/>
    <row r="20" ht="6" customHeight="1" x14ac:dyDescent="0.25"/>
    <row r="21" ht="20" customHeight="1" spans="1:2" x14ac:dyDescent="0.25">
      <c r="A21" s="26" t="s">
        <v>11</v>
      </c>
      <c r="B21" s="26"/>
    </row>
    <row r="22" ht="20" customHeight="1" spans="1:2" x14ac:dyDescent="0.25">
      <c r="A22" s="27" t="s">
        <v>12</v>
      </c>
      <c r="B22" s="27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Order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Etsy Seller Spreadsheet</dc:title>
  <dc:subject>Financial Template</dc:subject>
  <dc:description>Free Etsy Seller Spreadsheet template by FinancialAha.com</dc:description>
  <cp:keywords>finance, template, spreadsheet, FinancialAha</cp:keywords>
  <cp:category>Finance</cp:category>
  <cp:lastModifiedBy>Unknown</cp:lastModifiedBy>
  <cp:lastPrinted>2026-04-01T18:00:32Z</cp:lastPrinted>
  <dcterms:created xsi:type="dcterms:W3CDTF">2026-04-01T18:00:32Z</dcterms:created>
  <dcterms:modified xsi:type="dcterms:W3CDTF">2026-04-01T18:00:32Z</dcterms:modified>
</cp:coreProperties>
</file>