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Donations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<sst xmlns="http://schemas.openxmlformats.org/spreadsheetml/2006/main" count="208" uniqueCount="54">
  <si>
    <t>Donation &amp; Giving Tracker</t>
  </si>
  <si>
    <t>by FinancialAha.com - Track charitable giving and tax deductions</t>
  </si>
  <si>
    <t>TOTAL GIVING</t>
  </si>
  <si>
    <t>TAX-DEDUCTIBLE</t>
  </si>
  <si>
    <t># ORGANIZATIONS</t>
  </si>
  <si>
    <t># DONATIONS</t>
  </si>
  <si>
    <t>All donations</t>
  </si>
  <si>
    <t>Deductible amount</t>
  </si>
  <si>
    <t>Unique recipients</t>
  </si>
  <si>
    <t>Total entries</t>
  </si>
  <si>
    <t>Created with FinancialAha.com - Free financial tools and templates</t>
  </si>
  <si>
    <t>Get a premium spreadsheet from FinancialAha.com</t>
  </si>
  <si>
    <t>Type</t>
  </si>
  <si>
    <t>Cash</t>
  </si>
  <si>
    <t>Goods</t>
  </si>
  <si>
    <t>Stock</t>
  </si>
  <si>
    <t/>
  </si>
  <si>
    <t>Log charitable donations and track tax-deductible giving.</t>
  </si>
  <si>
    <t>DONATION LOG</t>
  </si>
  <si>
    <t>Date</t>
  </si>
  <si>
    <t>Organization</t>
  </si>
  <si>
    <t>Amount</t>
  </si>
  <si>
    <t>Receipt?</t>
  </si>
  <si>
    <t>Deductible?</t>
  </si>
  <si>
    <t>YTD Giving</t>
  </si>
  <si>
    <t>American Red Cross</t>
  </si>
  <si>
    <t>Yes</t>
  </si>
  <si>
    <t>Local Food Bank</t>
  </si>
  <si>
    <t>Children's Hospital</t>
  </si>
  <si>
    <t>Habitat for Humanity</t>
  </si>
  <si>
    <t>Community Theater</t>
  </si>
  <si>
    <t>No</t>
  </si>
  <si>
    <t>Salvation Army</t>
  </si>
  <si>
    <t>Nature Conservancy</t>
  </si>
  <si>
    <t>Local Church</t>
  </si>
  <si>
    <t>UNICEF</t>
  </si>
  <si>
    <t>School Fundraiser</t>
  </si>
  <si>
    <t>TOTALS</t>
  </si>
  <si>
    <t>TAX-DEDUCTIBLE TOTAL</t>
  </si>
  <si>
    <t>How to Use This Tracker</t>
  </si>
  <si>
    <t>Log charitable donations and stay organized for tax season.</t>
  </si>
  <si>
    <t>GETTING STARTED</t>
  </si>
  <si>
    <t>1. Enter each donation with date, organization, and amount</t>
  </si>
  <si>
    <t>2. Select the donation type (Cash, Goods, or Stock)</t>
  </si>
  <si>
    <t>3. Mark whether you have a receipt and if it is tax-deductible</t>
  </si>
  <si>
    <t>4. Review the Dashboard for totals and breakdown</t>
  </si>
  <si>
    <t>TAX TIPS</t>
  </si>
  <si>
    <t>Keep receipts for all donations over $250.</t>
  </si>
  <si>
    <t>Cash donations require a bank record or written receipt.</t>
  </si>
  <si>
    <t>Non-cash donations over $500 need Form 8283.</t>
  </si>
  <si>
    <t>Consult a tax professional for specific deduction limits.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</si>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</sst>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.00"/>
    <numFmt numFmtId="165" formatCode="MM/DD/YYYY"/>
  </numFmts>
  <fonts count="16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i/>
      <color rgb="7C8494"/>
      <sz val="9"/>
      <name val="Aptos"/>
    </font>
    <font>
      <b/>
      <color rgb="14213D"/>
      <sz val="11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0" xfId="0" applyFont="1" applyAlignment="1" applyProtection="1">
      <alignment horizontal="left" vertical="center" indent="1"/>
    </xf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Protection="1"/>
    <xf numFmtId="0" fontId="9" fillId="0" borderId="0" xfId="0" applyFont="1" applyAlignment="1" applyProtection="1">
      <alignment horizontal="left" vertical="center" wrapText="1" indent="1"/>
    </xf>
    <xf numFmtId="0" fontId="10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1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left" vertical="center" wrapText="1" indent="1"/>
    </xf>
    <xf numFmtId="165" fontId="12" fillId="3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left" vertical="center" indent="1"/>
      <protection locked="0"/>
    </xf>
    <xf numFmtId="164" fontId="12" fillId="3" borderId="5" xfId="0" applyNumberFormat="1" applyFont="1" applyFill="1" applyBorder="1" applyAlignment="1" applyProtection="1">
      <alignment horizontal="right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164" fontId="13" fillId="4" borderId="6" xfId="0" applyNumberFormat="1" applyFont="1" applyFill="1" applyBorder="1" applyAlignment="1" applyProtection="1">
      <alignment horizontal="right" vertical="center"/>
    </xf>
    <xf numFmtId="0" fontId="14" fillId="0" borderId="7" xfId="0" applyFont="1" applyBorder="1" applyAlignment="1" applyProtection="1">
      <alignment horizontal="left" vertical="center" indent="1"/>
    </xf>
    <xf numFmtId="164" fontId="14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Giving by Donation Type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Dashboard!$B$11</c:f>
              <c:strCache>
                <c:ptCount val="1"/>
                <c:pt idx="0">
                  <c:v>Amount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cat>
            <c:strRef>
              <c:f>Dashboard!$C$11:$E$11</c:f>
              <c:strCache>
                <c:ptCount val="3"/>
                <c:pt idx="0">
                  <c:v>Cash</c:v>
                </c:pt>
                <c:pt idx="1">
                  <c:v>Goods</c:v>
                </c:pt>
                <c:pt idx="2">
                  <c:v>Stock</c:v>
                </c:pt>
              </c:strCache>
            </c:strRef>
          </c:cat>
          <c:val>
            <c:numRef>
              <c:f>Dashboard!$C$12:$E$12</c:f>
              <c:numCache>
                <c:formatCode>$#,##0</c:formatCode>
                <c:ptCount val="3"/>
                <c:pt idx="0">
                  <c:v>1475</c:v>
                </c:pt>
                <c:pt idx="1">
                  <c:v>270</c:v>
                </c:pt>
                <c:pt idx="2">
                  <c:v>1200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0</xdr:colOff>
      <xdr:row>26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G42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8" customWidth="1"/>
    <col min="3" max="3" width="14" customWidth="1"/>
    <col min="4" max="5" width="10" customWidth="1"/>
    <col min="6" max="7" width="14" customWidth="1"/>
  </cols>
  <sheetData>
    <row r="1" ht="48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24" customHeight="1" spans="1:7" x14ac:dyDescent="0.25">
      <c r="A2" s="10" t="s">
        <v>17</v>
      </c>
      <c r="B2" s="10"/>
      <c r="C2" s="10"/>
      <c r="D2" s="10"/>
      <c r="E2" s="10"/>
      <c r="F2" s="10"/>
      <c r="G2" s="10"/>
    </row>
    <row r="3" ht="14" customHeight="1" x14ac:dyDescent="0.25"/>
    <row r="4" ht="28" customHeight="1" spans="1:7" x14ac:dyDescent="0.25">
      <c r="A4" s="11" t="s">
        <v>18</v>
      </c>
      <c r="B4" s="12"/>
      <c r="C4" s="12"/>
      <c r="D4" s="12"/>
      <c r="E4" s="12"/>
      <c r="F4" s="12"/>
      <c r="G4" s="12"/>
    </row>
    <row r="5" ht="32" customHeight="1" spans="1:7" x14ac:dyDescent="0.25">
      <c r="A5" s="13" t="s">
        <v>19</v>
      </c>
      <c r="B5" s="14" t="s">
        <v>20</v>
      </c>
      <c r="C5" s="13" t="s">
        <v>21</v>
      </c>
      <c r="D5" s="13" t="s">
        <v>12</v>
      </c>
      <c r="E5" s="13" t="s">
        <v>22</v>
      </c>
      <c r="F5" s="13" t="s">
        <v>23</v>
      </c>
      <c r="G5" s="13" t="s">
        <v>24</v>
      </c>
    </row>
    <row r="6" ht="26" customHeight="1" spans="1:7" x14ac:dyDescent="0.25">
      <c r="A6" s="15">
        <v>46032</v>
      </c>
      <c r="B6" s="16" t="s">
        <v>25</v>
      </c>
      <c r="C6" s="17">
        <v>250</v>
      </c>
      <c r="D6" s="18" t="s">
        <v>13</v>
      </c>
      <c r="E6" s="18" t="s">
        <v>26</v>
      </c>
      <c r="F6" s="18" t="s">
        <v>26</v>
      </c>
      <c r="G6" s="19">
        <f>IF(C6="","",C6)</f>
        <v>250</v>
      </c>
    </row>
    <row r="7" ht="26" customHeight="1" spans="1:7" x14ac:dyDescent="0.25">
      <c r="A7" s="15">
        <v>46047</v>
      </c>
      <c r="B7" s="16" t="s">
        <v>27</v>
      </c>
      <c r="C7" s="17">
        <v>150</v>
      </c>
      <c r="D7" s="18" t="s">
        <v>14</v>
      </c>
      <c r="E7" s="18" t="s">
        <v>26</v>
      </c>
      <c r="F7" s="18" t="s">
        <v>26</v>
      </c>
      <c r="G7" s="19">
        <f>IF(C7="","",G6+C7)</f>
        <v>400</v>
      </c>
    </row>
    <row r="8" ht="26" customHeight="1" spans="1:7" x14ac:dyDescent="0.25">
      <c r="A8" s="15">
        <v>46067</v>
      </c>
      <c r="B8" s="16" t="s">
        <v>28</v>
      </c>
      <c r="C8" s="17">
        <v>500</v>
      </c>
      <c r="D8" s="18" t="s">
        <v>13</v>
      </c>
      <c r="E8" s="18" t="s">
        <v>26</v>
      </c>
      <c r="F8" s="18" t="s">
        <v>26</v>
      </c>
      <c r="G8" s="19">
        <f>IF(C8="","",G7+C8)</f>
        <v>900</v>
      </c>
    </row>
    <row r="9" ht="26" customHeight="1" spans="1:7" x14ac:dyDescent="0.25">
      <c r="A9" s="15">
        <v>46082</v>
      </c>
      <c r="B9" s="16" t="s">
        <v>29</v>
      </c>
      <c r="C9" s="17">
        <v>200</v>
      </c>
      <c r="D9" s="18" t="s">
        <v>13</v>
      </c>
      <c r="E9" s="18" t="s">
        <v>26</v>
      </c>
      <c r="F9" s="18" t="s">
        <v>26</v>
      </c>
      <c r="G9" s="19">
        <f>IF(C9="","",G8+C9)</f>
        <v>1100</v>
      </c>
    </row>
    <row r="10" ht="26" customHeight="1" spans="1:7" x14ac:dyDescent="0.25">
      <c r="A10" s="15">
        <v>46101</v>
      </c>
      <c r="B10" s="16" t="s">
        <v>30</v>
      </c>
      <c r="C10" s="17">
        <v>75</v>
      </c>
      <c r="D10" s="18" t="s">
        <v>13</v>
      </c>
      <c r="E10" s="18" t="s">
        <v>26</v>
      </c>
      <c r="F10" s="18" t="s">
        <v>31</v>
      </c>
      <c r="G10" s="19">
        <f>IF(C10="","",G9+C10)</f>
        <v>1175</v>
      </c>
    </row>
    <row r="11" ht="26" customHeight="1" spans="1:7" x14ac:dyDescent="0.25">
      <c r="A11" s="15">
        <v>46117</v>
      </c>
      <c r="B11" s="16" t="s">
        <v>32</v>
      </c>
      <c r="C11" s="17">
        <v>120</v>
      </c>
      <c r="D11" s="18" t="s">
        <v>14</v>
      </c>
      <c r="E11" s="18" t="s">
        <v>26</v>
      </c>
      <c r="F11" s="18" t="s">
        <v>26</v>
      </c>
      <c r="G11" s="19">
        <f>IF(C11="","",G10+C11)</f>
        <v>1295</v>
      </c>
    </row>
    <row r="12" ht="26" customHeight="1" spans="1:7" x14ac:dyDescent="0.25">
      <c r="A12" s="15">
        <v>46134</v>
      </c>
      <c r="B12" s="16" t="s">
        <v>33</v>
      </c>
      <c r="C12" s="17">
        <v>1200</v>
      </c>
      <c r="D12" s="18" t="s">
        <v>15</v>
      </c>
      <c r="E12" s="18" t="s">
        <v>26</v>
      </c>
      <c r="F12" s="18" t="s">
        <v>26</v>
      </c>
      <c r="G12" s="19">
        <f>IF(C12="","",G11+C12)</f>
        <v>2495</v>
      </c>
    </row>
    <row r="13" ht="26" customHeight="1" spans="1:7" x14ac:dyDescent="0.25">
      <c r="A13" s="15">
        <v>46157</v>
      </c>
      <c r="B13" s="16" t="s">
        <v>34</v>
      </c>
      <c r="C13" s="17">
        <v>300</v>
      </c>
      <c r="D13" s="18" t="s">
        <v>13</v>
      </c>
      <c r="E13" s="18" t="s">
        <v>26</v>
      </c>
      <c r="F13" s="18" t="s">
        <v>26</v>
      </c>
      <c r="G13" s="19">
        <f>IF(C13="","",G12+C13)</f>
        <v>2795</v>
      </c>
    </row>
    <row r="14" ht="26" customHeight="1" spans="1:7" x14ac:dyDescent="0.25">
      <c r="A14" s="15">
        <v>46181</v>
      </c>
      <c r="B14" s="16" t="s">
        <v>35</v>
      </c>
      <c r="C14" s="17">
        <v>100</v>
      </c>
      <c r="D14" s="18" t="s">
        <v>13</v>
      </c>
      <c r="E14" s="18" t="s">
        <v>26</v>
      </c>
      <c r="F14" s="18" t="s">
        <v>26</v>
      </c>
      <c r="G14" s="19">
        <f>IF(C14="","",G13+C14)</f>
        <v>2895</v>
      </c>
    </row>
    <row r="15" ht="26" customHeight="1" spans="1:7" x14ac:dyDescent="0.25">
      <c r="A15" s="15">
        <v>46203</v>
      </c>
      <c r="B15" s="16" t="s">
        <v>36</v>
      </c>
      <c r="C15" s="17">
        <v>50</v>
      </c>
      <c r="D15" s="18" t="s">
        <v>13</v>
      </c>
      <c r="E15" s="18" t="s">
        <v>31</v>
      </c>
      <c r="F15" s="18" t="s">
        <v>31</v>
      </c>
      <c r="G15" s="19">
        <f>IF(C15="","",G14+C15)</f>
        <v>2945</v>
      </c>
    </row>
    <row r="16" ht="26" customHeight="1" spans="1:7" x14ac:dyDescent="0.25">
      <c r="A16" s="15" t="s">
        <v>16</v>
      </c>
      <c r="B16" s="16" t="s">
        <v>16</v>
      </c>
      <c r="C16" s="17" t="s">
        <v>16</v>
      </c>
      <c r="D16" s="18" t="s">
        <v>16</v>
      </c>
      <c r="E16" s="18" t="s">
        <v>16</v>
      </c>
      <c r="F16" s="18" t="s">
        <v>16</v>
      </c>
      <c r="G16" s="19" t="str">
        <f>IF(C16="","",G15+C16)</f>
        <v> </v>
      </c>
    </row>
    <row r="17" ht="26" customHeight="1" spans="1:7" x14ac:dyDescent="0.25">
      <c r="A17" s="15" t="s">
        <v>16</v>
      </c>
      <c r="B17" s="16" t="s">
        <v>16</v>
      </c>
      <c r="C17" s="17" t="s">
        <v>16</v>
      </c>
      <c r="D17" s="18" t="s">
        <v>16</v>
      </c>
      <c r="E17" s="18" t="s">
        <v>16</v>
      </c>
      <c r="F17" s="18" t="s">
        <v>16</v>
      </c>
      <c r="G17" s="19" t="str">
        <f>IF(C17="","",G16+C17)</f>
        <v> </v>
      </c>
    </row>
    <row r="18" ht="26" customHeight="1" spans="1:7" x14ac:dyDescent="0.25">
      <c r="A18" s="15" t="s">
        <v>16</v>
      </c>
      <c r="B18" s="16" t="s">
        <v>16</v>
      </c>
      <c r="C18" s="17" t="s">
        <v>16</v>
      </c>
      <c r="D18" s="18" t="s">
        <v>16</v>
      </c>
      <c r="E18" s="18" t="s">
        <v>16</v>
      </c>
      <c r="F18" s="18" t="s">
        <v>16</v>
      </c>
      <c r="G18" s="19" t="str">
        <f>IF(C18="","",G17+C18)</f>
        <v> </v>
      </c>
    </row>
    <row r="19" ht="26" customHeight="1" spans="1:7" x14ac:dyDescent="0.25">
      <c r="A19" s="15" t="s">
        <v>16</v>
      </c>
      <c r="B19" s="16" t="s">
        <v>16</v>
      </c>
      <c r="C19" s="17" t="s">
        <v>16</v>
      </c>
      <c r="D19" s="18" t="s">
        <v>16</v>
      </c>
      <c r="E19" s="18" t="s">
        <v>16</v>
      </c>
      <c r="F19" s="18" t="s">
        <v>16</v>
      </c>
      <c r="G19" s="19" t="str">
        <f>IF(C19="","",G18+C19)</f>
        <v> </v>
      </c>
    </row>
    <row r="20" ht="26" customHeight="1" spans="1:7" x14ac:dyDescent="0.25">
      <c r="A20" s="15" t="s">
        <v>16</v>
      </c>
      <c r="B20" s="16" t="s">
        <v>16</v>
      </c>
      <c r="C20" s="17" t="s">
        <v>16</v>
      </c>
      <c r="D20" s="18" t="s">
        <v>16</v>
      </c>
      <c r="E20" s="18" t="s">
        <v>16</v>
      </c>
      <c r="F20" s="18" t="s">
        <v>16</v>
      </c>
      <c r="G20" s="19" t="str">
        <f>IF(C20="","",G19+C20)</f>
        <v> </v>
      </c>
    </row>
    <row r="21" ht="26" customHeight="1" spans="1:7" x14ac:dyDescent="0.25">
      <c r="A21" s="15" t="s">
        <v>16</v>
      </c>
      <c r="B21" s="16" t="s">
        <v>16</v>
      </c>
      <c r="C21" s="17" t="s">
        <v>16</v>
      </c>
      <c r="D21" s="18" t="s">
        <v>16</v>
      </c>
      <c r="E21" s="18" t="s">
        <v>16</v>
      </c>
      <c r="F21" s="18" t="s">
        <v>16</v>
      </c>
      <c r="G21" s="19" t="str">
        <f>IF(C21="","",G20+C21)</f>
        <v> </v>
      </c>
    </row>
    <row r="22" ht="26" customHeight="1" spans="1:7" x14ac:dyDescent="0.25">
      <c r="A22" s="15" t="s">
        <v>16</v>
      </c>
      <c r="B22" s="16" t="s">
        <v>16</v>
      </c>
      <c r="C22" s="17" t="s">
        <v>16</v>
      </c>
      <c r="D22" s="18" t="s">
        <v>16</v>
      </c>
      <c r="E22" s="18" t="s">
        <v>16</v>
      </c>
      <c r="F22" s="18" t="s">
        <v>16</v>
      </c>
      <c r="G22" s="19" t="str">
        <f>IF(C22="","",G21+C22)</f>
        <v> </v>
      </c>
    </row>
    <row r="23" ht="26" customHeight="1" spans="1:7" x14ac:dyDescent="0.25">
      <c r="A23" s="15" t="s">
        <v>16</v>
      </c>
      <c r="B23" s="16" t="s">
        <v>16</v>
      </c>
      <c r="C23" s="17" t="s">
        <v>16</v>
      </c>
      <c r="D23" s="18" t="s">
        <v>16</v>
      </c>
      <c r="E23" s="18" t="s">
        <v>16</v>
      </c>
      <c r="F23" s="18" t="s">
        <v>16</v>
      </c>
      <c r="G23" s="19" t="str">
        <f>IF(C23="","",G22+C23)</f>
        <v> </v>
      </c>
    </row>
    <row r="24" ht="26" customHeight="1" spans="1:7" x14ac:dyDescent="0.25">
      <c r="A24" s="15" t="s">
        <v>16</v>
      </c>
      <c r="B24" s="16" t="s">
        <v>16</v>
      </c>
      <c r="C24" s="17" t="s">
        <v>16</v>
      </c>
      <c r="D24" s="18" t="s">
        <v>16</v>
      </c>
      <c r="E24" s="18" t="s">
        <v>16</v>
      </c>
      <c r="F24" s="18" t="s">
        <v>16</v>
      </c>
      <c r="G24" s="19" t="str">
        <f>IF(C24="","",G23+C24)</f>
        <v> </v>
      </c>
    </row>
    <row r="25" ht="26" customHeight="1" spans="1:7" x14ac:dyDescent="0.25">
      <c r="A25" s="15" t="s">
        <v>16</v>
      </c>
      <c r="B25" s="16" t="s">
        <v>16</v>
      </c>
      <c r="C25" s="17" t="s">
        <v>16</v>
      </c>
      <c r="D25" s="18" t="s">
        <v>16</v>
      </c>
      <c r="E25" s="18" t="s">
        <v>16</v>
      </c>
      <c r="F25" s="18" t="s">
        <v>16</v>
      </c>
      <c r="G25" s="19" t="str">
        <f>IF(C25="","",G24+C25)</f>
        <v> </v>
      </c>
    </row>
    <row r="26" ht="26" customHeight="1" spans="1:7" x14ac:dyDescent="0.25">
      <c r="A26" s="15" t="s">
        <v>16</v>
      </c>
      <c r="B26" s="16" t="s">
        <v>16</v>
      </c>
      <c r="C26" s="17" t="s">
        <v>16</v>
      </c>
      <c r="D26" s="18" t="s">
        <v>16</v>
      </c>
      <c r="E26" s="18" t="s">
        <v>16</v>
      </c>
      <c r="F26" s="18" t="s">
        <v>16</v>
      </c>
      <c r="G26" s="19" t="str">
        <f>IF(C26="","",G25+C26)</f>
        <v> </v>
      </c>
    </row>
    <row r="27" ht="26" customHeight="1" spans="1:7" x14ac:dyDescent="0.25">
      <c r="A27" s="15" t="s">
        <v>16</v>
      </c>
      <c r="B27" s="16" t="s">
        <v>16</v>
      </c>
      <c r="C27" s="17" t="s">
        <v>16</v>
      </c>
      <c r="D27" s="18" t="s">
        <v>16</v>
      </c>
      <c r="E27" s="18" t="s">
        <v>16</v>
      </c>
      <c r="F27" s="18" t="s">
        <v>16</v>
      </c>
      <c r="G27" s="19" t="str">
        <f>IF(C27="","",G26+C27)</f>
        <v> </v>
      </c>
    </row>
    <row r="28" ht="26" customHeight="1" spans="1:7" x14ac:dyDescent="0.25">
      <c r="A28" s="15" t="s">
        <v>16</v>
      </c>
      <c r="B28" s="16" t="s">
        <v>16</v>
      </c>
      <c r="C28" s="17" t="s">
        <v>16</v>
      </c>
      <c r="D28" s="18" t="s">
        <v>16</v>
      </c>
      <c r="E28" s="18" t="s">
        <v>16</v>
      </c>
      <c r="F28" s="18" t="s">
        <v>16</v>
      </c>
      <c r="G28" s="19" t="str">
        <f>IF(C28="","",G27+C28)</f>
        <v> </v>
      </c>
    </row>
    <row r="29" ht="26" customHeight="1" spans="1:7" x14ac:dyDescent="0.25">
      <c r="A29" s="15" t="s">
        <v>16</v>
      </c>
      <c r="B29" s="16" t="s">
        <v>16</v>
      </c>
      <c r="C29" s="17" t="s">
        <v>16</v>
      </c>
      <c r="D29" s="18" t="s">
        <v>16</v>
      </c>
      <c r="E29" s="18" t="s">
        <v>16</v>
      </c>
      <c r="F29" s="18" t="s">
        <v>16</v>
      </c>
      <c r="G29" s="19" t="str">
        <f>IF(C29="","",G28+C29)</f>
        <v> </v>
      </c>
    </row>
    <row r="30" ht="26" customHeight="1" spans="1:7" x14ac:dyDescent="0.25">
      <c r="A30" s="15" t="s">
        <v>16</v>
      </c>
      <c r="B30" s="16" t="s">
        <v>16</v>
      </c>
      <c r="C30" s="17" t="s">
        <v>16</v>
      </c>
      <c r="D30" s="18" t="s">
        <v>16</v>
      </c>
      <c r="E30" s="18" t="s">
        <v>16</v>
      </c>
      <c r="F30" s="18" t="s">
        <v>16</v>
      </c>
      <c r="G30" s="19" t="str">
        <f>IF(C30="","",G29+C30)</f>
        <v> </v>
      </c>
    </row>
    <row r="31" ht="26" customHeight="1" spans="1:7" x14ac:dyDescent="0.25">
      <c r="A31" s="15" t="s">
        <v>16</v>
      </c>
      <c r="B31" s="16" t="s">
        <v>16</v>
      </c>
      <c r="C31" s="17" t="s">
        <v>16</v>
      </c>
      <c r="D31" s="18" t="s">
        <v>16</v>
      </c>
      <c r="E31" s="18" t="s">
        <v>16</v>
      </c>
      <c r="F31" s="18" t="s">
        <v>16</v>
      </c>
      <c r="G31" s="19" t="str">
        <f>IF(C31="","",G30+C31)</f>
        <v> </v>
      </c>
    </row>
    <row r="32" ht="26" customHeight="1" spans="1:7" x14ac:dyDescent="0.25">
      <c r="A32" s="15" t="s">
        <v>16</v>
      </c>
      <c r="B32" s="16" t="s">
        <v>16</v>
      </c>
      <c r="C32" s="17" t="s">
        <v>16</v>
      </c>
      <c r="D32" s="18" t="s">
        <v>16</v>
      </c>
      <c r="E32" s="18" t="s">
        <v>16</v>
      </c>
      <c r="F32" s="18" t="s">
        <v>16</v>
      </c>
      <c r="G32" s="19" t="str">
        <f>IF(C32="","",G31+C32)</f>
        <v> </v>
      </c>
    </row>
    <row r="33" ht="26" customHeight="1" spans="1:7" x14ac:dyDescent="0.25">
      <c r="A33" s="15" t="s">
        <v>16</v>
      </c>
      <c r="B33" s="16" t="s">
        <v>16</v>
      </c>
      <c r="C33" s="17" t="s">
        <v>16</v>
      </c>
      <c r="D33" s="18" t="s">
        <v>16</v>
      </c>
      <c r="E33" s="18" t="s">
        <v>16</v>
      </c>
      <c r="F33" s="18" t="s">
        <v>16</v>
      </c>
      <c r="G33" s="19" t="str">
        <f>IF(C33="","",G32+C33)</f>
        <v> </v>
      </c>
    </row>
    <row r="34" ht="26" customHeight="1" spans="1:7" x14ac:dyDescent="0.25">
      <c r="A34" s="15" t="s">
        <v>16</v>
      </c>
      <c r="B34" s="16" t="s">
        <v>16</v>
      </c>
      <c r="C34" s="17" t="s">
        <v>16</v>
      </c>
      <c r="D34" s="18" t="s">
        <v>16</v>
      </c>
      <c r="E34" s="18" t="s">
        <v>16</v>
      </c>
      <c r="F34" s="18" t="s">
        <v>16</v>
      </c>
      <c r="G34" s="19" t="str">
        <f>IF(C34="","",G33+C34)</f>
        <v> </v>
      </c>
    </row>
    <row r="35" ht="26" customHeight="1" spans="1:7" x14ac:dyDescent="0.25">
      <c r="A35" s="15" t="s">
        <v>16</v>
      </c>
      <c r="B35" s="16" t="s">
        <v>16</v>
      </c>
      <c r="C35" s="17" t="s">
        <v>16</v>
      </c>
      <c r="D35" s="18" t="s">
        <v>16</v>
      </c>
      <c r="E35" s="18" t="s">
        <v>16</v>
      </c>
      <c r="F35" s="18" t="s">
        <v>16</v>
      </c>
      <c r="G35" s="19" t="str">
        <f>IF(C35="","",G34+C35)</f>
        <v> </v>
      </c>
    </row>
    <row r="36" ht="6" customHeight="1" x14ac:dyDescent="0.25"/>
    <row r="37" ht="26" customHeight="1" spans="1:3" x14ac:dyDescent="0.25">
      <c r="A37" s="20" t="s">
        <v>37</v>
      </c>
      <c r="B37" s="20"/>
      <c r="C37" s="21">
        <f>SUM(C6:C35)</f>
        <v>2945</v>
      </c>
    </row>
    <row r="38" ht="26" customHeight="1" spans="1:3" x14ac:dyDescent="0.25">
      <c r="A38" s="20" t="s">
        <v>38</v>
      </c>
      <c r="B38" s="20"/>
      <c r="C38" s="21">
        <f>SUMIF(F6:F35,"Yes",C6:C35)</f>
        <v>2820</v>
      </c>
    </row>
    <row r="39" ht="8" customHeight="1" x14ac:dyDescent="0.25"/>
    <row r="40" ht="6" customHeight="1" x14ac:dyDescent="0.25"/>
    <row r="41" ht="20" customHeight="1" spans="1:7" x14ac:dyDescent="0.25">
      <c r="A41" s="7" t="s">
        <v>10</v>
      </c>
      <c r="B41" s="7"/>
      <c r="C41" s="7"/>
      <c r="D41" s="7"/>
      <c r="E41" s="7"/>
      <c r="F41" s="7"/>
      <c r="G41" s="7"/>
    </row>
    <row r="42" ht="20" customHeight="1" spans="1:7" x14ac:dyDescent="0.25">
      <c r="A42" s="8" t="s">
        <v>11</v>
      </c>
      <c r="B42" s="8"/>
      <c r="C42" s="8"/>
      <c r="D42" s="8"/>
      <c r="E42" s="8"/>
      <c r="F42" s="8"/>
      <c r="G42" s="8"/>
    </row>
  </sheetData>
  <sheetProtection sheet="1"/>
  <mergeCells count="6">
    <mergeCell ref="A1:G1"/>
    <mergeCell ref="A2:G2"/>
    <mergeCell ref="A37:B37"/>
    <mergeCell ref="A38:B38"/>
    <mergeCell ref="A41:G41"/>
    <mergeCell ref="A42:G42"/>
  </mergeCells>
  <dataValidations count="4">
    <dataValidation type="list" sqref="D10:D35">
      <formula1>"Cash,Goods,Stock"</formula1>
    </dataValidation>
    <dataValidation type="list" sqref="D6:D35">
      <formula1>"Cash,Goods,Stock"</formula1>
    </dataValidation>
    <dataValidation type="list" sqref="E10:F35">
      <formula1>"Yes,No"</formula1>
    </dataValidation>
    <dataValidation type="list" sqref="E6:F35">
      <formula1>"Yes,No"</formula1>
    </dataValidation>
  </dataValidations>
  <hyperlinks>
    <hyperlink ref="A42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1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'Donations'!C37</f>
        <v>2945</v>
      </c>
      <c r="C5" s="4"/>
      <c r="D5" s="4">
        <f>'Donations'!C38</f>
        <v>2820</v>
      </c>
      <c r="E5" s="4"/>
      <c r="F5" s="5">
        <f>SUMPRODUCT(('Donations'!B6:B35&lt;&gt;"")/COUNTIF('Donations'!B6:B35,'Donations'!B6:B35&amp;""))</f>
        <v>10</v>
      </c>
      <c r="G5" s="5"/>
      <c r="H5" s="5">
        <f>COUNTIF('Donations'!A6:A35,"&lt;&gt;")</f>
        <v>10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8" customHeight="1" x14ac:dyDescent="0.25"/>
    <row r="8" ht="6" customHeight="1" x14ac:dyDescent="0.25"/>
    <row r="9" ht="20" customHeight="1" spans="1:8" x14ac:dyDescent="0.25">
      <c r="A9" s="7" t="s">
        <v>10</v>
      </c>
      <c r="B9" s="7"/>
      <c r="C9" s="7"/>
      <c r="D9" s="7"/>
      <c r="E9" s="7"/>
      <c r="F9" s="7"/>
      <c r="G9" s="7"/>
      <c r="H9" s="7"/>
    </row>
    <row r="10" ht="20" customHeight="1" spans="1:8" x14ac:dyDescent="0.25">
      <c r="A10" s="8" t="s">
        <v>11</v>
      </c>
      <c r="B10" s="8"/>
      <c r="C10" s="8"/>
      <c r="D10" s="8"/>
      <c r="E10" s="8"/>
      <c r="F10" s="8"/>
      <c r="G10" s="8"/>
      <c r="H10" s="8"/>
    </row>
    <row r="11" ht="1" customHeight="1" spans="2:5" x14ac:dyDescent="0.25">
      <c r="B11" s="9" t="s">
        <v>12</v>
      </c>
      <c r="C11" s="9" t="s">
        <v>13</v>
      </c>
      <c r="D11" s="9" t="s">
        <v>14</v>
      </c>
      <c r="E11" s="9" t="s">
        <v>15</v>
      </c>
    </row>
    <row r="12" ht="1" customHeight="1" spans="2:5" x14ac:dyDescent="0.25">
      <c r="B12" s="9" t="s">
        <v>16</v>
      </c>
      <c r="C12" s="9">
        <f>SUMIF('Donations'!D6:D35,"Cash",'Donations'!C6:C35)</f>
        <v>1475</v>
      </c>
      <c r="D12" s="9">
        <f>SUMIF('Donations'!D6:D35,"Goods",'Donations'!C6:C35)</f>
        <v>270</v>
      </c>
      <c r="E12" s="9">
        <f>SUMIF('Donations'!D6:D35,"Stock",'Donations'!C6:C35)</f>
        <v>1200</v>
      </c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9:H9"/>
    <mergeCell ref="A10:H10"/>
  </mergeCells>
  <hyperlinks>
    <hyperlink ref="A10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2" t="s">
        <v>39</v>
      </c>
    </row>
    <row r="2" ht="20" customHeight="1" spans="2:2" x14ac:dyDescent="0.25">
      <c r="B2" s="23" t="s">
        <v>40</v>
      </c>
    </row>
    <row r="3" ht="16" customHeight="1" x14ac:dyDescent="0.25"/>
    <row r="4" ht="28" customHeight="1" spans="2:2" x14ac:dyDescent="0.25">
      <c r="B4" s="24" t="s">
        <v>41</v>
      </c>
    </row>
    <row r="5" ht="24" customHeight="1" spans="2:2" x14ac:dyDescent="0.25">
      <c r="B5" s="25" t="s">
        <v>42</v>
      </c>
    </row>
    <row r="6" ht="24" customHeight="1" spans="2:2" x14ac:dyDescent="0.25">
      <c r="B6" s="25" t="s">
        <v>43</v>
      </c>
    </row>
    <row r="7" ht="24" customHeight="1" spans="2:2" x14ac:dyDescent="0.25">
      <c r="B7" s="25" t="s">
        <v>44</v>
      </c>
    </row>
    <row r="8" ht="24" customHeight="1" spans="2:2" x14ac:dyDescent="0.25">
      <c r="B8" s="25" t="s">
        <v>45</v>
      </c>
    </row>
    <row r="9" ht="12" customHeight="1" x14ac:dyDescent="0.25"/>
    <row r="10" ht="28" customHeight="1" spans="2:2" x14ac:dyDescent="0.25">
      <c r="B10" s="24" t="s">
        <v>46</v>
      </c>
    </row>
    <row r="11" ht="24" customHeight="1" spans="2:2" x14ac:dyDescent="0.25">
      <c r="B11" s="25" t="s">
        <v>47</v>
      </c>
    </row>
    <row r="12" ht="24" customHeight="1" spans="2:2" x14ac:dyDescent="0.25">
      <c r="B12" s="25" t="s">
        <v>48</v>
      </c>
    </row>
    <row r="13" ht="24" customHeight="1" spans="2:2" x14ac:dyDescent="0.25">
      <c r="B13" s="25" t="s">
        <v>49</v>
      </c>
    </row>
    <row r="14" ht="24" customHeight="1" spans="2:2" x14ac:dyDescent="0.25">
      <c r="B14" s="25" t="s">
        <v>50</v>
      </c>
    </row>
    <row r="15" ht="12" customHeight="1" x14ac:dyDescent="0.25"/>
    <row r="16" ht="28" customHeight="1" spans="2:2" x14ac:dyDescent="0.25">
      <c r="B16" s="24" t="s">
        <v>51</v>
      </c>
    </row>
    <row r="17" ht="24" customHeight="1" spans="2:2" x14ac:dyDescent="0.25">
      <c r="B17" s="25" t="s">
        <v>52</v>
      </c>
    </row>
    <row r="18" ht="24" customHeight="1" spans="2:2" x14ac:dyDescent="0.25">
      <c r="B18" s="25" t="s">
        <v>53</v>
      </c>
    </row>
    <row r="19" ht="12" customHeight="1" x14ac:dyDescent="0.25"/>
    <row r="20" ht="6" customHeight="1" x14ac:dyDescent="0.25"/>
    <row r="21" ht="20" customHeight="1" spans="1:2" x14ac:dyDescent="0.25">
      <c r="A21" s="26" t="s">
        <v>10</v>
      </c>
      <c r="B21" s="26"/>
    </row>
    <row r="22" ht="20" customHeight="1" spans="1:2" x14ac:dyDescent="0.25">
      <c r="A22" s="27" t="s">
        <v>11</v>
      </c>
      <c r="B22" s="27"/>
    </row>
  </sheetData>
  <mergeCells count="2">
    <mergeCell ref="A21:B21"/>
    <mergeCell ref="A22:B22"/>
  </mergeCells>
  <hyperlinks>
    <hyperlink ref="A2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Donations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Donation &amp; Giving Tracker</dc:title>
  <dc:subject>Financial Template</dc:subject>
  <dc:description>Free Donation &amp; Giving Tracker template by FinancialAha.com</dc:description>
  <cp:keywords>finance, template, spreadsheet, FinancialAha</cp:keywords>
  <cp:category>Finance</cp:category>
  <cp:lastModifiedBy>Unknown</cp:lastModifiedBy>
  <cp:lastPrinted>2026-04-01T18:00:23Z</cp:lastPrinted>
  <dcterms:created xsi:type="dcterms:W3CDTF">2026-04-01T18:00:23Z</dcterms:created>
  <dcterms:modified xsi:type="dcterms:W3CDTF">2026-04-01T18:00:23Z</dcterms:modified>
</cp:coreProperties>
</file>