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hart1.xml" ContentType="application/vnd.openxmlformats-officedocument.drawingml.chart+xml"/>
  <Override PartName="/xl/drawings/drawing1.xml" ContentType="application/vnd.openxmlformats-officedocument.drawing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ashboard" state="visible" r:id="rId4"/>
    <sheet sheetId="2" name="Debt Setup" state="visible" r:id="rId5"/>
    <sheet sheetId="3" name="Snowball Schedule" state="visible" r:id="rId6"/>
    <sheet sheetId="4" name="How to Use" state="visible" r:id="rId7"/>
  </sheets>
  <calcPr calcId="171027"/>
</workbook>
</file>

<file path=xl/sharedStrings.xml><?xml version="1.0" encoding="utf-8"?>
<sst xmlns="http://schemas.openxmlformats.org/spreadsheetml/2006/main" count="585" uniqueCount="101">
  <si>
    <t>Debt Snowball Calculator</t>
  </si>
  <si>
    <t>Pay off your smallest balances first - build momentum and stay motivated</t>
  </si>
  <si>
    <t>by FinancialAha.com</t>
  </si>
  <si>
    <t>TOTAL DEBT</t>
  </si>
  <si>
    <t>MONTHLY PAYMENT</t>
  </si>
  <si>
    <t>DEBT-FREE DATE</t>
  </si>
  <si>
    <t>across all debts</t>
  </si>
  <si>
    <t>minimums + extra payment</t>
  </si>
  <si>
    <t>37 months with snowball</t>
  </si>
  <si>
    <t>TOTAL INTEREST</t>
  </si>
  <si>
    <t>INTEREST SAVED</t>
  </si>
  <si>
    <t>MONTHS SAVED</t>
  </si>
  <si>
    <t>with snowball method</t>
  </si>
  <si>
    <t>vs. minimum payments only</t>
  </si>
  <si>
    <t>faster than minimums only</t>
  </si>
  <si>
    <t>DEBT PAYOFF TIMELINE</t>
  </si>
  <si>
    <t>SNOWBALL PAYOFF ORDER</t>
  </si>
  <si>
    <t>#</t>
  </si>
  <si>
    <t>Debt Name</t>
  </si>
  <si>
    <t>Balance</t>
  </si>
  <si>
    <t>APR</t>
  </si>
  <si>
    <t>Paid Off (Month)</t>
  </si>
  <si>
    <t>Medical Bill</t>
  </si>
  <si>
    <t>Store Card</t>
  </si>
  <si>
    <t>Credit Card</t>
  </si>
  <si>
    <t>Personal Loan</t>
  </si>
  <si>
    <t>Car Loan</t>
  </si>
  <si>
    <t>With the snowball method, you could be debt-free in 37 months and save $5,216 in interest vs. minimum payments.</t>
  </si>
  <si>
    <t>Created with FinancialAha.com - Free financial tools and templates</t>
  </si>
  <si>
    <t>Get a premium spreadsheet from FinancialAha.com</t>
  </si>
  <si>
    <t>Start</t>
  </si>
  <si>
    <t>Mo 3</t>
  </si>
  <si>
    <t>Mo 6</t>
  </si>
  <si>
    <t>Mo 9</t>
  </si>
  <si>
    <t>Mo 12</t>
  </si>
  <si>
    <t>Mo 15</t>
  </si>
  <si>
    <t>Mo 18</t>
  </si>
  <si>
    <t>Mo 21</t>
  </si>
  <si>
    <t>Mo 24</t>
  </si>
  <si>
    <t>Mo 27</t>
  </si>
  <si>
    <t>Mo 30</t>
  </si>
  <si>
    <t>Mo 33</t>
  </si>
  <si>
    <t>Mo 36</t>
  </si>
  <si>
    <t>Remaining Balance</t>
  </si>
  <si>
    <t>Interest</t>
  </si>
  <si>
    <t>Debt Setup</t>
  </si>
  <si>
    <t>Enter your debts in the yellow cells below. Add up to 8 debts.</t>
  </si>
  <si>
    <t>Extra Monthly Payment:</t>
  </si>
  <si>
    <t>Amount above minimums to accelerate payoff</t>
  </si>
  <si>
    <t>YOUR DEBTS</t>
  </si>
  <si>
    <t>APR %</t>
  </si>
  <si>
    <t>Min. Payment</t>
  </si>
  <si>
    <t>Monthly Interest</t>
  </si>
  <si>
    <t>Months (Min Only)</t>
  </si>
  <si>
    <t/>
  </si>
  <si>
    <t>TOTALS</t>
  </si>
  <si>
    <t>Tip: List all your debts, even 0% APR ones. The snowball method targets the smallest balance first regardless of rate.</t>
  </si>
  <si>
    <t>Snowball Payment Schedule</t>
  </si>
  <si>
    <t>Month-by-month breakdown showing total balance, interest, and payments</t>
  </si>
  <si>
    <t>Month</t>
  </si>
  <si>
    <t>Total Balance</t>
  </si>
  <si>
    <t>Total Payment</t>
  </si>
  <si>
    <t>Snowball Target</t>
  </si>
  <si>
    <t>How to Use This Template</t>
  </si>
  <si>
    <t>A quick guide to the Debt Snowball Calculator.</t>
  </si>
  <si>
    <t>GETTING STARTED</t>
  </si>
  <si>
    <t>1. Go to the "Debt Setup" sheet</t>
  </si>
  <si>
    <t>2. Enter your debts in the yellow cells: name, balance, APR, and minimum payment</t>
  </si>
  <si>
    <t>3. Set your Extra Monthly Payment - this is the amount above minimums you can put toward debt</t>
  </si>
  <si>
    <t>4. The Dashboard will show your payoff timeline and savings</t>
  </si>
  <si>
    <t>5. Check the Snowball Schedule for a month-by-month breakdown</t>
  </si>
  <si>
    <t>HOW THE SNOWBALL METHOD WORKS</t>
  </si>
  <si>
    <t>Step 1: List all your debts from smallest balance to largest.</t>
  </si>
  <si>
    <t>Step 2: Make minimum payments on all debts.</t>
  </si>
  <si>
    <t>Step 3: Put any extra money toward the smallest balance.</t>
  </si>
  <si>
    <t>Step 4: When the smallest debt is paid off, roll its payment into the next smallest.</t>
  </si>
  <si>
    <t>Step 5: Repeat until all debts are gone.</t>
  </si>
  <si>
    <t>The "snowball" effect: as each debt is eliminated, you have more money to throw at the next one.</t>
  </si>
  <si>
    <t>UNDERSTANDING THE DASHBOARD</t>
  </si>
  <si>
    <t>Total Debt: Sum of all your current balances.</t>
  </si>
  <si>
    <t>Monthly Payment: Total of all minimums plus your extra payment.</t>
  </si>
  <si>
    <t>Debt-Free Date: When your last debt reaches zero with the snowball method.</t>
  </si>
  <si>
    <t>Total Interest: How much interest you will pay using the snowball approach.</t>
  </si>
  <si>
    <t>Interest Saved: How much less you pay compared to making only minimum payments.</t>
  </si>
  <si>
    <t>Months Saved: How many months faster you will be debt-free.</t>
  </si>
  <si>
    <t>SNOWBALL SCHEDULE</t>
  </si>
  <si>
    <t>The schedule shows your total remaining balance each month.</t>
  </si>
  <si>
    <t>Monthly Interest shows how much interest accrues across all debts.</t>
  </si>
  <si>
    <t>Total Payment is the combined payment amount for that month.</t>
  </si>
  <si>
    <t>Snowball Target shows which debt is receiving the extra payment.</t>
  </si>
  <si>
    <t>COLOR CODING</t>
  </si>
  <si>
    <t>Yellow cells with a gold border are editable inputs.</t>
  </si>
  <si>
    <t>Green-tinted cells are calculated results.</t>
  </si>
  <si>
    <t>TIPS</t>
  </si>
  <si>
    <t>Even a small extra payment each month can make a big difference over time.</t>
  </si>
  <si>
    <t>The snowball method works because of momentum - each win motivates the next.</t>
  </si>
  <si>
    <t>Once a debt is paid off, keep making the same total payment to maintain your snowball.</t>
  </si>
  <si>
    <t>Consider selling unused items or picking up extra work to boost your extra payment.</t>
  </si>
  <si>
    <t>COMPATIBILITY</t>
  </si>
  <si>
    <t>This template works in Microsoft Excel, Google Sheets, and LibreOffice Calc.</t>
  </si>
  <si>
    <t>No macros or VBA required.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</si>
</sst>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$#,##0"/>
    <numFmt numFmtId="165" formatCode="#,##0 &quot;months&quot;"/>
    <numFmt numFmtId="166" formatCode="$#,##0.00"/>
  </numFmts>
  <fonts count="23" x14ac:knownFonts="1">
    <font>
      <color theme="1"/>
      <family val="2"/>
      <scheme val="minor"/>
      <sz val="11"/>
      <name val="Calibri"/>
    </font>
    <font>
      <b/>
      <color rgb="14213D"/>
      <sz val="24"/>
      <name val="Aptos"/>
    </font>
    <font>
      <color rgb="4A4F5E"/>
      <sz val="11"/>
      <name val="Aptos"/>
    </font>
    <font>
      <i/>
      <u/>
      <color rgb="9A7B4F"/>
      <sz val="9"/>
      <name val="Aptos"/>
    </font>
    <font>
      <b/>
      <color rgb="A3A9B8"/>
      <sz val="9"/>
      <name val="Aptos"/>
    </font>
    <font>
      <b/>
      <color rgb="1A1D26"/>
      <sz val="20"/>
      <name val="Aptos"/>
    </font>
    <font>
      <b/>
      <color rgb="9A7B4F"/>
      <sz val="16"/>
      <name val="Aptos"/>
    </font>
    <font>
      <color rgb="A3A9B8"/>
      <sz val="8"/>
      <name val="Aptos"/>
    </font>
    <font>
      <b/>
      <color rgb="B91C1C"/>
      <sz val="20"/>
      <name val="Aptos"/>
    </font>
    <font>
      <b/>
      <color rgb="9A7B4F"/>
      <sz val="20"/>
      <name val="Aptos"/>
    </font>
    <font>
      <b/>
      <color rgb="14213D"/>
      <sz val="11"/>
      <name val="Aptos"/>
    </font>
    <font>
      <b/>
      <color rgb="FFFFFF"/>
      <sz val="10"/>
      <name val="Aptos"/>
    </font>
    <font>
      <color rgb="1A1D26"/>
      <sz val="10"/>
      <name val="Aptos"/>
    </font>
    <font>
      <b/>
      <color rgb="14213D"/>
      <sz val="10"/>
      <name val="Aptos"/>
    </font>
    <font>
      <color rgb="7C8494"/>
      <sz val="8"/>
      <name val="Aptos"/>
    </font>
    <font>
      <u/>
      <color rgb="9A7B4F"/>
      <sz val="8"/>
      <name val="Aptos"/>
    </font>
    <font>
      <color rgb="FFFFFF"/>
      <sz val="1"/>
      <name val="Aptos"/>
    </font>
    <font>
      <b/>
      <color rgb="14213D"/>
      <sz val="22"/>
      <name val="Aptos"/>
    </font>
    <font>
      <i/>
      <color rgb="7C8494"/>
      <sz val="9"/>
      <name val="Aptos"/>
    </font>
    <font>
      <b/>
      <color rgb="1A1D26"/>
      <sz val="10"/>
      <name val="Aptos"/>
    </font>
    <font>
      <b/>
      <color rgb="047857"/>
      <sz val="10"/>
      <name val="Aptos"/>
    </font>
    <font>
      <color rgb="4A4F5E"/>
      <sz val="13"/>
      <name val="Aptos"/>
    </font>
    <font>
      <color rgb="4A4F5E"/>
      <sz val="10"/>
      <name val="Aptos"/>
    </font>
  </fonts>
  <fills count="7">
    <fill>
      <patternFill patternType="none"/>
    </fill>
    <fill>
      <patternFill patternType="gray125"/>
    </fill>
    <fill>
      <patternFill patternType="solid">
        <fgColor rgb="14213D"/>
      </patternFill>
    </fill>
    <fill>
      <patternFill patternType="solid">
        <fgColor rgb="F4F5F7"/>
      </patternFill>
    </fill>
    <fill>
      <patternFill patternType="solid">
        <fgColor rgb="EEF0F7"/>
      </patternFill>
    </fill>
    <fill>
      <patternFill patternType="solid">
        <fgColor rgb="FFFCF4"/>
      </patternFill>
    </fill>
    <fill>
      <patternFill patternType="solid">
        <fgColor rgb="F7F0E4"/>
      </patternFill>
    </fill>
  </fills>
  <borders count="9">
    <border>
      <left/>
      <right/>
      <top/>
      <bottom/>
      <diagonal/>
    </border>
    <border>
      <left style="thin">
        <color rgb="E2E4EA"/>
      </left>
      <right style="thin">
        <color rgb="E2E4EA"/>
      </right>
      <top style="thin">
        <color rgb="E2E4EA"/>
      </top>
      <bottom/>
      <diagonal/>
    </border>
    <border>
      <left style="thin">
        <color rgb="E2E4EA"/>
      </left>
      <right style="thin">
        <color rgb="E2E4EA"/>
      </right>
      <top/>
      <bottom/>
      <diagonal/>
    </border>
    <border>
      <left style="thin">
        <color rgb="E2E4EA"/>
      </left>
      <right style="thin">
        <color rgb="E2E4EA"/>
      </right>
      <top/>
      <bottom style="thin">
        <color rgb="E2E4EA"/>
      </bottom>
      <diagonal/>
    </border>
    <border>
      <left/>
      <right/>
      <top/>
      <bottom style="medium">
        <color rgb="14213D"/>
      </bottom>
      <diagonal/>
    </border>
    <border>
      <left/>
      <right/>
      <top/>
      <bottom style="thin">
        <color rgb="E8EAF0"/>
      </bottom>
      <diagonal/>
    </border>
    <border>
      <left style="thin">
        <color rgb="A8B0C8"/>
      </left>
      <right style="thin">
        <color rgb="A8B0C8"/>
      </right>
      <top style="thin">
        <color rgb="A8B0C8"/>
      </top>
      <bottom style="thin">
        <color rgb="A8B0C8"/>
      </bottom>
      <diagonal/>
    </border>
    <border>
      <left style="thin">
        <color rgb="E3D9BD"/>
      </left>
      <right style="thin">
        <color rgb="E3D9BD"/>
      </right>
      <top style="thin">
        <color rgb="E3D9BD"/>
      </top>
      <bottom style="thin">
        <color rgb="E3D9BD"/>
      </bottom>
      <diagonal/>
    </border>
    <border>
      <left/>
      <right/>
      <top style="thin">
        <color rgb="CDD1DA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 applyProtection="1">
      <alignment horizontal="left" vertical="center" indent="1"/>
    </xf>
    <xf numFmtId="0" fontId="2" fillId="0" borderId="0" xfId="0" applyFont="1" applyAlignment="1" applyProtection="1">
      <alignment horizontal="left" vertical="center" indent="1"/>
    </xf>
    <xf numFmtId="0" fontId="3" fillId="0" borderId="0" xfId="0" applyFont="1" applyAlignment="1" applyProtection="1">
      <alignment horizontal="right" vertical="center"/>
    </xf>
    <xf numFmtId="0" fontId="4" fillId="0" borderId="1" xfId="0" applyFont="1" applyBorder="1" applyAlignment="1" applyProtection="1">
      <alignment horizontal="center" vertical="bottom"/>
    </xf>
    <xf numFmtId="164" fontId="5" fillId="0" borderId="2" xfId="0" applyNumberFormat="1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top"/>
    </xf>
    <xf numFmtId="164" fontId="8" fillId="0" borderId="2" xfId="0" applyNumberFormat="1" applyFont="1" applyBorder="1" applyAlignment="1" applyProtection="1">
      <alignment horizontal="center" vertical="center"/>
    </xf>
    <xf numFmtId="164" fontId="9" fillId="0" borderId="2" xfId="0" applyNumberFormat="1" applyFont="1" applyBorder="1" applyAlignment="1" applyProtection="1">
      <alignment horizontal="center" vertical="center"/>
    </xf>
    <xf numFmtId="165" fontId="9" fillId="0" borderId="2" xfId="0" applyNumberFormat="1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left" vertical="center" indent="1"/>
    </xf>
    <xf numFmtId="0" fontId="0" fillId="0" borderId="4" xfId="0" applyBorder="1"/>
    <xf numFmtId="0" fontId="11" fillId="2" borderId="0" xfId="0" applyFont="1" applyFill="1" applyAlignment="1" applyProtection="1">
      <alignment horizontal="center" vertical="center" wrapText="1"/>
    </xf>
    <xf numFmtId="0" fontId="11" fillId="2" borderId="0" xfId="0" applyFont="1" applyFill="1" applyAlignment="1" applyProtection="1">
      <alignment horizontal="left" vertical="center" wrapText="1" indent="1"/>
    </xf>
    <xf numFmtId="0" fontId="12" fillId="0" borderId="5" xfId="0" applyFont="1" applyBorder="1" applyAlignment="1" applyProtection="1">
      <alignment horizontal="right" vertical="center"/>
    </xf>
    <xf numFmtId="0" fontId="12" fillId="0" borderId="5" xfId="0" applyFont="1" applyBorder="1" applyAlignment="1" applyProtection="1">
      <alignment vertical="center" indent="1"/>
    </xf>
    <xf numFmtId="164" fontId="12" fillId="0" borderId="5" xfId="0" applyNumberFormat="1" applyFont="1" applyBorder="1" applyAlignment="1" applyProtection="1">
      <alignment horizontal="right" vertical="center"/>
    </xf>
    <xf numFmtId="10" fontId="12" fillId="0" borderId="5" xfId="0" applyNumberFormat="1" applyFont="1" applyBorder="1" applyAlignment="1" applyProtection="1">
      <alignment horizontal="right" vertical="center"/>
    </xf>
    <xf numFmtId="0" fontId="12" fillId="3" borderId="5" xfId="0" applyFont="1" applyFill="1" applyBorder="1" applyAlignment="1" applyProtection="1">
      <alignment horizontal="right" vertical="center"/>
    </xf>
    <xf numFmtId="0" fontId="12" fillId="3" borderId="5" xfId="0" applyFont="1" applyFill="1" applyBorder="1" applyAlignment="1" applyProtection="1">
      <alignment vertical="center" indent="1"/>
    </xf>
    <xf numFmtId="164" fontId="12" fillId="3" borderId="5" xfId="0" applyNumberFormat="1" applyFont="1" applyFill="1" applyBorder="1" applyAlignment="1" applyProtection="1">
      <alignment horizontal="right" vertical="center"/>
    </xf>
    <xf numFmtId="10" fontId="12" fillId="3" borderId="5" xfId="0" applyNumberFormat="1" applyFont="1" applyFill="1" applyBorder="1" applyAlignment="1" applyProtection="1">
      <alignment horizontal="right" vertical="center"/>
    </xf>
    <xf numFmtId="0" fontId="13" fillId="4" borderId="6" xfId="0" applyFont="1" applyFill="1" applyBorder="1" applyAlignment="1" applyProtection="1">
      <alignment horizontal="center" vertical="center" wrapText="1"/>
    </xf>
    <xf numFmtId="0" fontId="14" fillId="0" borderId="0" xfId="0" applyFont="1" applyAlignment="1" applyProtection="1">
      <alignment horizontal="left" vertical="center" indent="1"/>
    </xf>
    <xf numFmtId="0" fontId="15" fillId="0" borderId="0" xfId="0" applyFont="1" applyAlignment="1" applyProtection="1">
      <alignment horizontal="left" vertical="center" indent="1"/>
    </xf>
    <xf numFmtId="0" fontId="16" fillId="0" borderId="0" xfId="0" applyFont="1" applyProtection="1"/>
    <xf numFmtId="0" fontId="17" fillId="0" borderId="0" xfId="0" applyFont="1" applyAlignment="1" applyProtection="1">
      <alignment horizontal="left" vertical="center" indent="1"/>
    </xf>
    <xf numFmtId="0" fontId="18" fillId="0" borderId="0" xfId="0" applyFont="1" applyAlignment="1" applyProtection="1">
      <alignment horizontal="left" vertical="center" wrapText="1" indent="1"/>
    </xf>
    <xf numFmtId="0" fontId="19" fillId="0" borderId="0" xfId="0" applyFont="1" applyAlignment="1" applyProtection="1">
      <alignment horizontal="left" vertical="center" indent="1"/>
    </xf>
    <xf numFmtId="164" fontId="12" fillId="5" borderId="7" xfId="0" applyNumberFormat="1" applyFont="1" applyFill="1" applyBorder="1" applyAlignment="1" applyProtection="1">
      <alignment horizontal="right" vertical="center"/>
      <protection locked="0"/>
    </xf>
    <xf numFmtId="0" fontId="12" fillId="5" borderId="7" xfId="0" applyFont="1" applyFill="1" applyBorder="1" applyAlignment="1" applyProtection="1">
      <alignment horizontal="center" vertical="center"/>
      <protection locked="0"/>
    </xf>
    <xf numFmtId="10" fontId="12" fillId="5" borderId="7" xfId="0" applyNumberFormat="1" applyFont="1" applyFill="1" applyBorder="1" applyAlignment="1" applyProtection="1">
      <alignment horizontal="right" vertical="center"/>
      <protection locked="0"/>
    </xf>
    <xf numFmtId="166" fontId="13" fillId="4" borderId="6" xfId="0" applyNumberFormat="1" applyFont="1" applyFill="1" applyBorder="1" applyAlignment="1" applyProtection="1">
      <alignment horizontal="right" vertical="center"/>
    </xf>
    <xf numFmtId="3" fontId="13" fillId="4" borderId="6" xfId="0" applyNumberFormat="1" applyFont="1" applyFill="1" applyBorder="1" applyAlignment="1" applyProtection="1">
      <alignment horizontal="right" vertical="center"/>
    </xf>
    <xf numFmtId="0" fontId="19" fillId="0" borderId="8" xfId="0" applyFont="1" applyBorder="1" applyAlignment="1" applyProtection="1">
      <alignment horizontal="left" vertical="center" indent="1"/>
    </xf>
    <xf numFmtId="164" fontId="19" fillId="0" borderId="8" xfId="0" applyNumberFormat="1" applyFont="1" applyBorder="1" applyAlignment="1" applyProtection="1">
      <alignment horizontal="right" vertical="center"/>
    </xf>
    <xf numFmtId="0" fontId="19" fillId="0" borderId="8" xfId="0" applyFont="1" applyBorder="1" applyAlignment="1" applyProtection="1">
      <alignment horizontal="right" vertical="center"/>
    </xf>
    <xf numFmtId="166" fontId="19" fillId="0" borderId="8" xfId="0" applyNumberFormat="1" applyFont="1" applyBorder="1" applyAlignment="1" applyProtection="1">
      <alignment horizontal="right" vertical="center"/>
    </xf>
    <xf numFmtId="3" fontId="19" fillId="0" borderId="8" xfId="0" applyNumberFormat="1" applyFont="1" applyBorder="1" applyAlignment="1" applyProtection="1">
      <alignment horizontal="right" vertical="center"/>
    </xf>
    <xf numFmtId="0" fontId="18" fillId="6" borderId="6" xfId="0" applyFont="1" applyFill="1" applyBorder="1" applyAlignment="1" applyProtection="1">
      <alignment horizontal="center" vertical="center" wrapText="1"/>
    </xf>
    <xf numFmtId="166" fontId="12" fillId="0" borderId="5" xfId="0" applyNumberFormat="1" applyFont="1" applyBorder="1" applyAlignment="1" applyProtection="1">
      <alignment horizontal="right" vertical="center"/>
    </xf>
    <xf numFmtId="166" fontId="12" fillId="3" borderId="5" xfId="0" applyNumberFormat="1" applyFont="1" applyFill="1" applyBorder="1" applyAlignment="1" applyProtection="1">
      <alignment horizontal="right" vertical="center"/>
    </xf>
    <xf numFmtId="164" fontId="20" fillId="0" borderId="5" xfId="0" applyNumberFormat="1" applyFont="1" applyBorder="1" applyAlignment="1" applyProtection="1">
      <alignment horizontal="right" vertical="center"/>
    </xf>
    <xf numFmtId="0" fontId="17" fillId="0" borderId="0" xfId="0" applyFont="1" applyAlignment="1">
      <alignment horizontal="left" vertical="center" indent="1"/>
    </xf>
    <xf numFmtId="0" fontId="21" fillId="0" borderId="0" xfId="0" applyFont="1" applyAlignment="1">
      <alignment horizontal="left" vertical="center" indent="1"/>
    </xf>
    <xf numFmtId="0" fontId="10" fillId="0" borderId="4" xfId="0" applyFont="1" applyBorder="1" applyAlignment="1">
      <alignment horizontal="left" vertical="center" indent="1"/>
    </xf>
    <xf numFmtId="0" fontId="22" fillId="0" borderId="0" xfId="0" applyFont="1" applyAlignment="1">
      <alignment horizontal="left" vertical="center" indent="1"/>
    </xf>
    <xf numFmtId="0" fontId="14" fillId="0" borderId="0" xfId="0" applyFont="1" applyAlignment="1">
      <alignment horizontal="left" vertical="center" indent="1"/>
    </xf>
    <xf numFmtId="0" fontId="15" fillId="0" borderId="0" xfId="0" applyFont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200" b="1"/>
            </a:pPr>
            <a:r>
              <a:rPr lang="en-US" sz="1200" b="1"/>
              <a:t>Remaining Balance Over Time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Dashboard!$B$106</c:f>
              <c:strCache>
                <c:ptCount val="1"/>
                <c:pt idx="0">
                  <c:v>Remaining Balance</c:v>
                </c:pt>
              </c:strCache>
            </c:strRef>
          </c:tx>
          <c:spPr>
            <a:solidFill>
              <a:srgbClr val="14213D"/>
            </a:solidFill>
            <a:ln>
              <a:noFill/>
            </a:ln>
          </c:spPr>
          <c:cat>
            <c:strRef>
              <c:f>Dashboard!$C$105:$O$105</c:f>
              <c:strCache>
                <c:ptCount val="13"/>
                <c:pt idx="0">
                  <c:v>Start</c:v>
                </c:pt>
                <c:pt idx="1">
                  <c:v>Mo 3</c:v>
                </c:pt>
                <c:pt idx="2">
                  <c:v>Mo 6</c:v>
                </c:pt>
                <c:pt idx="3">
                  <c:v>Mo 9</c:v>
                </c:pt>
                <c:pt idx="4">
                  <c:v>Mo 12</c:v>
                </c:pt>
                <c:pt idx="5">
                  <c:v>Mo 15</c:v>
                </c:pt>
                <c:pt idx="6">
                  <c:v>Mo 18</c:v>
                </c:pt>
                <c:pt idx="7">
                  <c:v>Mo 21</c:v>
                </c:pt>
                <c:pt idx="8">
                  <c:v>Mo 24</c:v>
                </c:pt>
                <c:pt idx="9">
                  <c:v>Mo 27</c:v>
                </c:pt>
                <c:pt idx="10">
                  <c:v>Mo 30</c:v>
                </c:pt>
                <c:pt idx="11">
                  <c:v>Mo 33</c:v>
                </c:pt>
                <c:pt idx="12">
                  <c:v>Mo 36</c:v>
                </c:pt>
              </c:strCache>
            </c:strRef>
          </c:cat>
          <c:val>
            <c:numRef>
              <c:f>Dashboard!$C$106:$O$106</c:f>
              <c:numCache>
                <c:formatCode>$#,##0</c:formatCode>
                <c:ptCount val="13"/>
                <c:pt idx="0">
                  <c:v>31900</c:v>
                </c:pt>
                <c:pt idx="1">
                  <c:v>29730</c:v>
                </c:pt>
                <c:pt idx="2">
                  <c:v>27520</c:v>
                </c:pt>
                <c:pt idx="3">
                  <c:v>25225</c:v>
                </c:pt>
                <c:pt idx="4">
                  <c:v>22834</c:v>
                </c:pt>
                <c:pt idx="5">
                  <c:v>20349</c:v>
                </c:pt>
                <c:pt idx="6">
                  <c:v>17766</c:v>
                </c:pt>
                <c:pt idx="7">
                  <c:v>15081</c:v>
                </c:pt>
                <c:pt idx="8">
                  <c:v>12372</c:v>
                </c:pt>
                <c:pt idx="9">
                  <c:v>9509</c:v>
                </c:pt>
                <c:pt idx="10">
                  <c:v>6571</c:v>
                </c:pt>
                <c:pt idx="11">
                  <c:v>3565</c:v>
                </c:pt>
                <c:pt idx="12">
                  <c:v>513</c:v>
                </c:pt>
              </c:numCache>
            </c:numRef>
          </c:val>
        </c:ser>
        <c:axId val="111111111"/>
        <c:axId val="222222222"/>
      </c:lineChart>
      <c:catAx>
        <c:axId val="111111111"/>
        <c:scaling>
          <c:orientation val="minMax"/>
        </c:scaling>
        <c:delete val="0"/>
        <c:axPos val="b"/>
        <c:tickLblPos val="nextTo"/>
        <c:crossAx val="222222222"/>
        <c:crosses val="autoZero"/>
        <c:auto val="1"/>
        <c:lblAlgn val="ctr"/>
        <c:lblOffset val="100"/>
      </c:catAx>
      <c:valAx>
        <c:axId val="222222222"/>
        <c:scaling>
          <c:orientation val="minMax"/>
        </c:scaling>
        <c:delete val="0"/>
        <c:axPos val="l"/>
        <c:majorGridlines/>
        <c:numFmt formatCode="$#,##0" sourceLinked="0"/>
        <c:tickLblPos val="nextTo"/>
        <c:crossAx val="111111111"/>
        <c:crosses val="autoZero"/>
        <c:crossBetween val="between"/>
      </c:valAx>
    </c:plotArea>
    <c:legend>
      <c:legendPos val="b"/>
      <c:overlay val="0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?ref=excel-free" TargetMode="External"/><Relationship Id="rId2" Type="http://schemas.openxmlformats.org/officeDocument/2006/relationships/hyperlink" Target="https://www.financialaha.com/spreadsheet-templates/?ref=excel-free" TargetMode="External"/><Relationship Id="rIdDrawing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14213D"/>
    <pageSetUpPr fitToPage="1"/>
  </sheetPr>
  <dimension ref="A1:O109"/>
  <sheetViews>
    <sheetView workbookViewId="0" showGridLines="0" zoomScale="125"/>
  </sheetViews>
  <sheetFormatPr defaultRowHeight="15" outlineLevelRow="0" outlineLevelCol="0" x14ac:dyDescent="55"/>
  <cols>
    <col min="1" max="1" width="2" customWidth="1"/>
    <col min="2" max="9" width="14" customWidth="1"/>
    <col min="10" max="10" width="2" customWidth="1"/>
  </cols>
  <sheetData>
    <row r="1" ht="56" customHeight="1" spans="2:9" x14ac:dyDescent="0.25">
      <c r="B1" s="1" t="s">
        <v>0</v>
      </c>
      <c r="C1" s="1"/>
      <c r="D1" s="1"/>
      <c r="E1" s="1"/>
      <c r="F1" s="1"/>
      <c r="G1" s="1"/>
      <c r="H1" s="1"/>
      <c r="I1" s="1"/>
    </row>
    <row r="2" ht="20" customHeight="1" spans="2:9" x14ac:dyDescent="0.25">
      <c r="B2" s="2" t="s">
        <v>1</v>
      </c>
      <c r="C2" s="2"/>
      <c r="D2" s="2"/>
      <c r="E2" s="2"/>
      <c r="F2" s="2"/>
      <c r="G2" s="3" t="s">
        <v>2</v>
      </c>
      <c r="H2" s="3"/>
      <c r="I2" s="3"/>
    </row>
    <row r="3" ht="10" customHeight="1" x14ac:dyDescent="0.25"/>
    <row r="4" ht="22" customHeight="1" spans="2:9" x14ac:dyDescent="0.25">
      <c r="B4" s="4" t="s">
        <v>3</v>
      </c>
      <c r="C4" s="4"/>
      <c r="E4" s="4" t="s">
        <v>4</v>
      </c>
      <c r="F4" s="4"/>
      <c r="H4" s="4" t="s">
        <v>5</v>
      </c>
      <c r="I4" s="4"/>
    </row>
    <row r="5" ht="48" customHeight="1" spans="2:9" x14ac:dyDescent="0.25">
      <c r="B5" s="5">
        <f>'Debt Setup'!B16</f>
        <v>31900</v>
      </c>
      <c r="C5" s="5"/>
      <c r="E5" s="5">
        <f>'Debt Setup'!D16+'Debt Setup'!B4</f>
        <v>1030</v>
      </c>
      <c r="F5" s="5"/>
      <c r="H5" s="6" t="str">
        <f>IFERROR(TEXT(EDATE(TODAY(),B100),"MMM YYYY"),"--")</f>
        <v>May 2029</v>
      </c>
      <c r="I5" s="6"/>
    </row>
    <row r="6" ht="20" customHeight="1" spans="2:9" x14ac:dyDescent="0.25">
      <c r="B6" s="7" t="s">
        <v>6</v>
      </c>
      <c r="C6" s="7"/>
      <c r="E6" s="7" t="s">
        <v>7</v>
      </c>
      <c r="F6" s="7"/>
      <c r="H6" s="7" t="s">
        <v>8</v>
      </c>
      <c r="I6" s="7"/>
    </row>
    <row r="7" ht="8" customHeight="1" x14ac:dyDescent="0.25"/>
    <row r="8" ht="22" customHeight="1" spans="2:9" x14ac:dyDescent="0.25">
      <c r="B8" s="4" t="s">
        <v>9</v>
      </c>
      <c r="C8" s="4"/>
      <c r="E8" s="4" t="s">
        <v>10</v>
      </c>
      <c r="F8" s="4"/>
      <c r="H8" s="4" t="s">
        <v>11</v>
      </c>
      <c r="I8" s="4"/>
    </row>
    <row r="9" ht="48" customHeight="1" spans="2:9" x14ac:dyDescent="0.25">
      <c r="B9" s="8">
        <f>C100</f>
        <v>5617</v>
      </c>
      <c r="C9" s="8"/>
      <c r="E9" s="9">
        <f>D100</f>
        <v>5216</v>
      </c>
      <c r="F9" s="9"/>
      <c r="H9" s="10">
        <f>E100</f>
        <v>36</v>
      </c>
      <c r="I9" s="10"/>
    </row>
    <row r="10" ht="20" customHeight="1" spans="2:9" x14ac:dyDescent="0.25">
      <c r="B10" s="7" t="s">
        <v>12</v>
      </c>
      <c r="C10" s="7"/>
      <c r="E10" s="7" t="s">
        <v>13</v>
      </c>
      <c r="F10" s="7"/>
      <c r="H10" s="7" t="s">
        <v>14</v>
      </c>
      <c r="I10" s="7"/>
    </row>
    <row r="11" ht="14" customHeight="1" x14ac:dyDescent="0.25"/>
    <row r="12" ht="28" customHeight="1" spans="2:9" x14ac:dyDescent="0.25">
      <c r="B12" s="11" t="s">
        <v>15</v>
      </c>
      <c r="C12" s="12"/>
      <c r="D12" s="12"/>
      <c r="E12" s="12"/>
      <c r="F12" s="12"/>
      <c r="G12" s="12"/>
      <c r="H12" s="12"/>
      <c r="I12" s="12"/>
    </row>
    <row r="13" ht="18" customHeight="1" x14ac:dyDescent="0.25"/>
    <row r="14" ht="18" customHeight="1" x14ac:dyDescent="0.25"/>
    <row r="15" ht="18" customHeight="1" x14ac:dyDescent="0.25"/>
    <row r="16" ht="18" customHeight="1" x14ac:dyDescent="0.25"/>
    <row r="17" ht="18" customHeight="1" x14ac:dyDescent="0.25"/>
    <row r="18" ht="18" customHeight="1" x14ac:dyDescent="0.25"/>
    <row r="19" ht="18" customHeight="1" x14ac:dyDescent="0.25"/>
    <row r="20" ht="18" customHeight="1" x14ac:dyDescent="0.25"/>
    <row r="21" ht="18" customHeight="1" x14ac:dyDescent="0.25"/>
    <row r="22" ht="18" customHeight="1" x14ac:dyDescent="0.25"/>
    <row r="23" ht="18" customHeight="1" x14ac:dyDescent="0.25"/>
    <row r="24" ht="18" customHeight="1" x14ac:dyDescent="0.25"/>
    <row r="25" ht="18" customHeight="1" x14ac:dyDescent="0.25"/>
    <row r="26" ht="18" customHeight="1" x14ac:dyDescent="0.25"/>
    <row r="27" ht="18" customHeight="1" x14ac:dyDescent="0.25"/>
    <row r="28" ht="14" customHeight="1" x14ac:dyDescent="0.25"/>
    <row r="29" ht="28" customHeight="1" spans="2:9" x14ac:dyDescent="0.25">
      <c r="B29" s="11" t="s">
        <v>16</v>
      </c>
      <c r="C29" s="12"/>
      <c r="D29" s="12"/>
      <c r="E29" s="12"/>
      <c r="F29" s="12"/>
      <c r="G29" s="12"/>
      <c r="H29" s="12"/>
      <c r="I29" s="12"/>
    </row>
    <row r="30" ht="32" customHeight="1" spans="2:8" x14ac:dyDescent="0.25">
      <c r="B30" s="13" t="s">
        <v>17</v>
      </c>
      <c r="C30" s="14" t="s">
        <v>18</v>
      </c>
      <c r="D30" s="14"/>
      <c r="E30" s="13" t="s">
        <v>19</v>
      </c>
      <c r="F30" s="13" t="s">
        <v>20</v>
      </c>
      <c r="G30" s="13" t="s">
        <v>21</v>
      </c>
      <c r="H30" s="13"/>
    </row>
    <row r="31" ht="26" customHeight="1" spans="2:8" x14ac:dyDescent="0.25">
      <c r="B31" s="15">
        <v>1</v>
      </c>
      <c r="C31" s="16" t="s">
        <v>22</v>
      </c>
      <c r="D31" s="16"/>
      <c r="E31" s="17">
        <v>1200</v>
      </c>
      <c r="F31" s="18">
        <v>0</v>
      </c>
      <c r="G31" s="15">
        <v>4</v>
      </c>
      <c r="H31" s="15"/>
    </row>
    <row r="32" ht="26" customHeight="1" spans="2:8" x14ac:dyDescent="0.25">
      <c r="B32" s="19">
        <v>2</v>
      </c>
      <c r="C32" s="20" t="s">
        <v>23</v>
      </c>
      <c r="D32" s="20"/>
      <c r="E32" s="21">
        <v>2400</v>
      </c>
      <c r="F32" s="22">
        <v>0.2499</v>
      </c>
      <c r="G32" s="19">
        <v>11</v>
      </c>
      <c r="H32" s="19"/>
    </row>
    <row r="33" ht="26" customHeight="1" spans="2:8" x14ac:dyDescent="0.25">
      <c r="B33" s="15">
        <v>3</v>
      </c>
      <c r="C33" s="16" t="s">
        <v>24</v>
      </c>
      <c r="D33" s="16"/>
      <c r="E33" s="17">
        <v>5800</v>
      </c>
      <c r="F33" s="18">
        <v>0.2199</v>
      </c>
      <c r="G33" s="15">
        <v>23</v>
      </c>
      <c r="H33" s="15"/>
    </row>
    <row r="34" ht="26" customHeight="1" spans="2:8" x14ac:dyDescent="0.25">
      <c r="B34" s="19">
        <v>4</v>
      </c>
      <c r="C34" s="20" t="s">
        <v>25</v>
      </c>
      <c r="D34" s="20"/>
      <c r="E34" s="21">
        <v>8500</v>
      </c>
      <c r="F34" s="22">
        <v>0.12</v>
      </c>
      <c r="G34" s="19">
        <v>31</v>
      </c>
      <c r="H34" s="19"/>
    </row>
    <row r="35" ht="26" customHeight="1" spans="2:8" x14ac:dyDescent="0.25">
      <c r="B35" s="15">
        <v>5</v>
      </c>
      <c r="C35" s="16" t="s">
        <v>26</v>
      </c>
      <c r="D35" s="16"/>
      <c r="E35" s="17">
        <v>14000</v>
      </c>
      <c r="F35" s="18">
        <v>0.059</v>
      </c>
      <c r="G35" s="15">
        <v>37</v>
      </c>
      <c r="H35" s="15"/>
    </row>
    <row r="36" ht="6" customHeight="1" x14ac:dyDescent="0.25"/>
    <row r="37" ht="32" customHeight="1" spans="3:8" x14ac:dyDescent="0.25">
      <c r="C37" s="23" t="s">
        <v>27</v>
      </c>
      <c r="D37" s="23"/>
      <c r="E37" s="23"/>
      <c r="F37" s="23"/>
      <c r="G37" s="23"/>
      <c r="H37" s="23"/>
    </row>
    <row r="38" ht="14" customHeight="1" x14ac:dyDescent="0.25"/>
    <row r="39" ht="6" customHeight="1" x14ac:dyDescent="0.25"/>
    <row r="40" ht="20" customHeight="1" spans="1:9" x14ac:dyDescent="0.25">
      <c r="A40" s="24" t="s">
        <v>28</v>
      </c>
      <c r="B40" s="24"/>
      <c r="C40" s="24"/>
      <c r="D40" s="24"/>
      <c r="E40" s="24"/>
      <c r="F40" s="24"/>
      <c r="G40" s="24"/>
      <c r="H40" s="24"/>
      <c r="I40" s="24"/>
    </row>
    <row r="41" ht="20" customHeight="1" spans="1:9" x14ac:dyDescent="0.25">
      <c r="A41" s="25" t="s">
        <v>29</v>
      </c>
      <c r="B41" s="25"/>
      <c r="C41" s="25"/>
      <c r="D41" s="25"/>
      <c r="E41" s="25"/>
      <c r="F41" s="25"/>
      <c r="G41" s="25"/>
      <c r="H41" s="25"/>
      <c r="I41" s="25"/>
    </row>
    <row r="100" ht="1" customHeight="1" spans="2:5" x14ac:dyDescent="0.25">
      <c r="B100" s="26">
        <f>COUNTIF('Snowball Schedule'!B4:B123,"&gt;0")</f>
        <v>37</v>
      </c>
      <c r="C100" s="26">
        <f>SUM('Snowball Schedule'!C4:C123)</f>
        <v>5617</v>
      </c>
      <c r="D100" s="26">
        <f>'Debt Setup'!E16-C100</f>
        <v>5216</v>
      </c>
      <c r="E100" s="26">
        <f>'Debt Setup'!F16-B100</f>
        <v>36</v>
      </c>
    </row>
    <row r="105" ht="1" customHeight="1" spans="3:15" x14ac:dyDescent="0.25">
      <c r="C105" s="26" t="s">
        <v>30</v>
      </c>
      <c r="D105" s="26" t="s">
        <v>31</v>
      </c>
      <c r="E105" s="26" t="s">
        <v>32</v>
      </c>
      <c r="F105" s="26" t="s">
        <v>33</v>
      </c>
      <c r="G105" s="26" t="s">
        <v>34</v>
      </c>
      <c r="H105" s="26" t="s">
        <v>35</v>
      </c>
      <c r="I105" s="26" t="s">
        <v>36</v>
      </c>
      <c r="J105" s="26" t="s">
        <v>37</v>
      </c>
      <c r="K105" s="26" t="s">
        <v>38</v>
      </c>
      <c r="L105" s="26" t="s">
        <v>39</v>
      </c>
      <c r="M105" s="26" t="s">
        <v>40</v>
      </c>
      <c r="N105" s="26" t="s">
        <v>41</v>
      </c>
      <c r="O105" s="26" t="s">
        <v>42</v>
      </c>
    </row>
    <row r="106" ht="1" customHeight="1" spans="2:15" x14ac:dyDescent="0.25">
      <c r="B106" s="26" t="s">
        <v>43</v>
      </c>
      <c r="C106" s="26">
        <v>31900</v>
      </c>
      <c r="D106" s="26">
        <v>29730</v>
      </c>
      <c r="E106" s="26">
        <v>27520</v>
      </c>
      <c r="F106" s="26">
        <v>25225</v>
      </c>
      <c r="G106" s="26">
        <v>22834</v>
      </c>
      <c r="H106" s="26">
        <v>20349</v>
      </c>
      <c r="I106" s="26">
        <v>17766</v>
      </c>
      <c r="J106" s="26">
        <v>15081</v>
      </c>
      <c r="K106" s="26">
        <v>12372</v>
      </c>
      <c r="L106" s="26">
        <v>9509</v>
      </c>
      <c r="M106" s="26">
        <v>6571</v>
      </c>
      <c r="N106" s="26">
        <v>3565</v>
      </c>
      <c r="O106" s="26">
        <v>513</v>
      </c>
    </row>
    <row r="108" ht="1" customHeight="1" spans="3:7" x14ac:dyDescent="0.25">
      <c r="C108" s="26" t="s">
        <v>22</v>
      </c>
      <c r="D108" s="26" t="s">
        <v>23</v>
      </c>
      <c r="E108" s="26" t="s">
        <v>24</v>
      </c>
      <c r="F108" s="26" t="s">
        <v>25</v>
      </c>
      <c r="G108" s="26" t="s">
        <v>26</v>
      </c>
    </row>
    <row r="109" ht="1" customHeight="1" spans="2:7" x14ac:dyDescent="0.25">
      <c r="B109" s="26" t="s">
        <v>44</v>
      </c>
      <c r="C109" s="26">
        <v>0</v>
      </c>
      <c r="D109" s="26">
        <v>383</v>
      </c>
      <c r="E109" s="26">
        <v>1723</v>
      </c>
      <c r="F109" s="26">
        <v>1865</v>
      </c>
      <c r="G109" s="26">
        <v>1645</v>
      </c>
    </row>
  </sheetData>
  <sheetProtection sheet="1"/>
  <mergeCells count="36">
    <mergeCell ref="B1:I1"/>
    <mergeCell ref="B2:F2"/>
    <mergeCell ref="G2:I2"/>
    <mergeCell ref="B4:C4"/>
    <mergeCell ref="E4:F4"/>
    <mergeCell ref="H4:I4"/>
    <mergeCell ref="B5:C5"/>
    <mergeCell ref="E5:F5"/>
    <mergeCell ref="H5:I5"/>
    <mergeCell ref="B6:C6"/>
    <mergeCell ref="E6:F6"/>
    <mergeCell ref="H6:I6"/>
    <mergeCell ref="B8:C8"/>
    <mergeCell ref="E8:F8"/>
    <mergeCell ref="H8:I8"/>
    <mergeCell ref="B9:C9"/>
    <mergeCell ref="E9:F9"/>
    <mergeCell ref="H9:I9"/>
    <mergeCell ref="B10:C10"/>
    <mergeCell ref="E10:F10"/>
    <mergeCell ref="H10:I10"/>
    <mergeCell ref="C30:D30"/>
    <mergeCell ref="G30:H30"/>
    <mergeCell ref="C31:D31"/>
    <mergeCell ref="G31:H31"/>
    <mergeCell ref="C32:D32"/>
    <mergeCell ref="G32:H32"/>
    <mergeCell ref="C33:D33"/>
    <mergeCell ref="G33:H33"/>
    <mergeCell ref="C34:D34"/>
    <mergeCell ref="G34:H34"/>
    <mergeCell ref="C35:D35"/>
    <mergeCell ref="G35:H35"/>
    <mergeCell ref="C37:H37"/>
    <mergeCell ref="A40:I40"/>
    <mergeCell ref="A41:I41"/>
  </mergeCells>
  <hyperlinks>
    <hyperlink ref="G2" r:id="rId1"/>
    <hyperlink ref="A41" r:id="rId2"/>
  </hyperlinks>
  <pageMargins left="0.5" right="0.5" top="0.5" bottom="0.5" header="0.3" footer="0.3"/>
  <pageSetup paperSize="1" orientation="landscape" fitToWidth="1" fitToHeight="0"/>
  <headerFooter>
    <oddFooter>&amp;L&amp;8FinancialAha.com&amp;C&amp;8Page &amp;P of &amp;N&amp;R&amp;8&amp;D</oddFooter>
  </headerFooter>
  <drawing r:id="rIdDrawing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2C3E6B"/>
    <pageSetUpPr fitToPage="1"/>
  </sheetPr>
  <dimension ref="A1:F22"/>
  <sheetViews>
    <sheetView workbookViewId="0" showGridLines="0" zoomScale="125"/>
  </sheetViews>
  <sheetFormatPr defaultRowHeight="15" outlineLevelRow="0" outlineLevelCol="0" x14ac:dyDescent="55"/>
  <cols>
    <col min="1" max="1" width="22" customWidth="1"/>
    <col min="2" max="2" width="14" customWidth="1"/>
    <col min="3" max="3" width="10" customWidth="1"/>
    <col min="4" max="4" width="14" customWidth="1"/>
    <col min="5" max="5" width="16" customWidth="1"/>
    <col min="6" max="6" width="18" customWidth="1"/>
  </cols>
  <sheetData>
    <row r="1" ht="48" customHeight="1" spans="1:6" x14ac:dyDescent="0.25">
      <c r="A1" s="27" t="s">
        <v>45</v>
      </c>
      <c r="B1" s="27"/>
      <c r="C1" s="27"/>
      <c r="D1" s="27"/>
      <c r="E1" s="27"/>
      <c r="F1" s="27"/>
    </row>
    <row r="2" ht="24" customHeight="1" spans="1:6" x14ac:dyDescent="0.25">
      <c r="A2" s="28" t="s">
        <v>46</v>
      </c>
      <c r="B2" s="28"/>
      <c r="C2" s="28"/>
      <c r="D2" s="28"/>
      <c r="E2" s="28"/>
      <c r="F2" s="28"/>
    </row>
    <row r="3" ht="14" customHeight="1" x14ac:dyDescent="0.25"/>
    <row r="4" ht="26" customHeight="1" spans="1:6" x14ac:dyDescent="0.25">
      <c r="A4" s="29" t="s">
        <v>47</v>
      </c>
      <c r="B4" s="30">
        <v>250</v>
      </c>
      <c r="C4" s="28" t="s">
        <v>48</v>
      </c>
      <c r="D4" s="28"/>
      <c r="E4" s="28"/>
      <c r="F4" s="28"/>
    </row>
    <row r="5" ht="14" customHeight="1" x14ac:dyDescent="0.25"/>
    <row r="6" ht="28" customHeight="1" spans="1:6" x14ac:dyDescent="0.25">
      <c r="A6" s="11" t="s">
        <v>49</v>
      </c>
      <c r="B6" s="12"/>
      <c r="C6" s="12"/>
      <c r="D6" s="12"/>
      <c r="E6" s="12"/>
      <c r="F6" s="12"/>
    </row>
    <row r="7" ht="32" customHeight="1" spans="1:6" x14ac:dyDescent="0.25">
      <c r="A7" s="14" t="s">
        <v>18</v>
      </c>
      <c r="B7" s="13" t="s">
        <v>19</v>
      </c>
      <c r="C7" s="13" t="s">
        <v>50</v>
      </c>
      <c r="D7" s="13" t="s">
        <v>51</v>
      </c>
      <c r="E7" s="13" t="s">
        <v>52</v>
      </c>
      <c r="F7" s="13" t="s">
        <v>53</v>
      </c>
    </row>
    <row r="8" ht="26" customHeight="1" spans="1:6" x14ac:dyDescent="0.25">
      <c r="A8" s="31" t="s">
        <v>22</v>
      </c>
      <c r="B8" s="30">
        <v>1200</v>
      </c>
      <c r="C8" s="32">
        <v>0</v>
      </c>
      <c r="D8" s="30">
        <v>50</v>
      </c>
      <c r="E8" s="33">
        <f>IF(B8="","",ROUND(B8*C8/12,2))</f>
        <v>0.0001</v>
      </c>
      <c r="F8" s="34">
        <f>IF(B8="","",IF(C8=0,IF(D8=0,0,ROUND(B8/D8,0)),IF(D8&lt;=B8*C8/12,999,ROUND(-LN(1-B8*C8/12/D8)/LN(1+C8/12),0))))</f>
        <v>24</v>
      </c>
    </row>
    <row r="9" ht="26" customHeight="1" spans="1:6" x14ac:dyDescent="0.25">
      <c r="A9" s="31" t="s">
        <v>23</v>
      </c>
      <c r="B9" s="30">
        <v>2400</v>
      </c>
      <c r="C9" s="32">
        <v>0.2499</v>
      </c>
      <c r="D9" s="30">
        <v>75</v>
      </c>
      <c r="E9" s="33">
        <f>IF(B9="","",ROUND(B9*C9/12,2))</f>
        <v>49.98</v>
      </c>
      <c r="F9" s="34">
        <f>IF(B9="","",IF(C9=0,IF(D9=0,0,ROUND(B9/D9,0)),IF(D9&lt;=B9*C9/12,999,ROUND(-LN(1-B9*C9/12/D9)/LN(1+C9/12),0))))</f>
        <v>54</v>
      </c>
    </row>
    <row r="10" ht="26" customHeight="1" spans="1:6" x14ac:dyDescent="0.25">
      <c r="A10" s="31" t="s">
        <v>24</v>
      </c>
      <c r="B10" s="30">
        <v>5800</v>
      </c>
      <c r="C10" s="32">
        <v>0.2199</v>
      </c>
      <c r="D10" s="30">
        <v>145</v>
      </c>
      <c r="E10" s="33">
        <f>IF(B10="","",ROUND(B10*C10/12,2))</f>
        <v>106.29</v>
      </c>
      <c r="F10" s="34">
        <f>IF(B10="","",IF(C10=0,IF(D10=0,0,ROUND(B10/D10,0)),IF(D10&lt;=B10*C10/12,999,ROUND(-LN(1-B10*C10/12/D10)/LN(1+C10/12),0))))</f>
        <v>73</v>
      </c>
    </row>
    <row r="11" ht="26" customHeight="1" spans="1:6" x14ac:dyDescent="0.25">
      <c r="A11" s="31" t="s">
        <v>25</v>
      </c>
      <c r="B11" s="30">
        <v>8500</v>
      </c>
      <c r="C11" s="32">
        <v>0.12</v>
      </c>
      <c r="D11" s="30">
        <v>200</v>
      </c>
      <c r="E11" s="33">
        <f>IF(B11="","",ROUND(B11*C11/12,2))</f>
        <v>85</v>
      </c>
      <c r="F11" s="34">
        <f>IF(B11="","",IF(C11=0,IF(D11=0,0,ROUND(B11/D11,0)),IF(D11&lt;=B11*C11/12,999,ROUND(-LN(1-B11*C11/12/D11)/LN(1+C11/12),0))))</f>
        <v>56</v>
      </c>
    </row>
    <row r="12" ht="26" customHeight="1" spans="1:6" x14ac:dyDescent="0.25">
      <c r="A12" s="31" t="s">
        <v>26</v>
      </c>
      <c r="B12" s="30">
        <v>14000</v>
      </c>
      <c r="C12" s="32">
        <v>0.059</v>
      </c>
      <c r="D12" s="30">
        <v>310</v>
      </c>
      <c r="E12" s="33">
        <f>IF(B12="","",ROUND(B12*C12/12,2))</f>
        <v>68.83</v>
      </c>
      <c r="F12" s="34">
        <f>IF(B12="","",IF(C12=0,IF(D12=0,0,ROUND(B12/D12,0)),IF(D12&lt;=B12*C12/12,999,ROUND(-LN(1-B12*C12/12/D12)/LN(1+C12/12),0))))</f>
        <v>52</v>
      </c>
    </row>
    <row r="13" ht="26" customHeight="1" spans="1:6" x14ac:dyDescent="0.25">
      <c r="A13" s="31" t="s">
        <v>54</v>
      </c>
      <c r="B13" s="30" t="s">
        <v>54</v>
      </c>
      <c r="C13" s="32" t="s">
        <v>54</v>
      </c>
      <c r="D13" s="30" t="s">
        <v>54</v>
      </c>
      <c r="E13" s="33">
        <f>IF(B13="","",ROUND(B13*C13/12,2))</f>
        <v>0.0001</v>
      </c>
      <c r="F13" s="34">
        <f>IF(B13="","",IF(C13=0,IF(D13=0,0,ROUND(B13/D13,0)),IF(D13&lt;=B13*C13/12,999,ROUND(-LN(1-B13*C13/12/D13)/LN(1+C13/12),0))))</f>
        <v>0.0001</v>
      </c>
    </row>
    <row r="14" ht="26" customHeight="1" spans="1:6" x14ac:dyDescent="0.25">
      <c r="A14" s="31" t="s">
        <v>54</v>
      </c>
      <c r="B14" s="30" t="s">
        <v>54</v>
      </c>
      <c r="C14" s="32" t="s">
        <v>54</v>
      </c>
      <c r="D14" s="30" t="s">
        <v>54</v>
      </c>
      <c r="E14" s="33">
        <f>IF(B14="","",ROUND(B14*C14/12,2))</f>
        <v>0.0001</v>
      </c>
      <c r="F14" s="34">
        <f>IF(B14="","",IF(C14=0,IF(D14=0,0,ROUND(B14/D14,0)),IF(D14&lt;=B14*C14/12,999,ROUND(-LN(1-B14*C14/12/D14)/LN(1+C14/12),0))))</f>
        <v>0.0001</v>
      </c>
    </row>
    <row r="15" ht="26" customHeight="1" spans="1:6" x14ac:dyDescent="0.25">
      <c r="A15" s="31" t="s">
        <v>54</v>
      </c>
      <c r="B15" s="30" t="s">
        <v>54</v>
      </c>
      <c r="C15" s="32" t="s">
        <v>54</v>
      </c>
      <c r="D15" s="30" t="s">
        <v>54</v>
      </c>
      <c r="E15" s="33">
        <f>IF(B15="","",ROUND(B15*C15/12,2))</f>
        <v>0.0001</v>
      </c>
      <c r="F15" s="34">
        <f>IF(B15="","",IF(C15=0,IF(D15=0,0,ROUND(B15/D15,0)),IF(D15&lt;=B15*C15/12,999,ROUND(-LN(1-B15*C15/12/D15)/LN(1+C15/12),0))))</f>
        <v>0.0001</v>
      </c>
    </row>
    <row r="16" ht="26" customHeight="1" spans="1:6" x14ac:dyDescent="0.25">
      <c r="A16" s="35" t="s">
        <v>55</v>
      </c>
      <c r="B16" s="36">
        <f>SUM(B8:B15)</f>
        <v>31900</v>
      </c>
      <c r="C16" s="37" t="s">
        <v>54</v>
      </c>
      <c r="D16" s="36">
        <f>SUM(D8:D15)</f>
        <v>780</v>
      </c>
      <c r="E16" s="38">
        <f>SUM(E8:E15)</f>
        <v>310.1</v>
      </c>
      <c r="F16" s="39">
        <f>MAX(F8:F15)</f>
        <v>73</v>
      </c>
    </row>
    <row r="17" ht="14" customHeight="1" x14ac:dyDescent="0.25"/>
    <row r="18" ht="32" customHeight="1" spans="1:6" x14ac:dyDescent="0.25">
      <c r="A18" s="40" t="s">
        <v>56</v>
      </c>
      <c r="B18" s="40"/>
      <c r="C18" s="40"/>
      <c r="D18" s="40"/>
      <c r="E18" s="40"/>
      <c r="F18" s="40"/>
    </row>
    <row r="19" ht="14" customHeight="1" x14ac:dyDescent="0.25"/>
    <row r="20" ht="6" customHeight="1" x14ac:dyDescent="0.25"/>
    <row r="21" ht="20" customHeight="1" spans="1:6" x14ac:dyDescent="0.25">
      <c r="A21" s="24" t="s">
        <v>28</v>
      </c>
      <c r="B21" s="24"/>
      <c r="C21" s="24"/>
      <c r="D21" s="24"/>
      <c r="E21" s="24"/>
      <c r="F21" s="24"/>
    </row>
    <row r="22" ht="20" customHeight="1" spans="1:6" x14ac:dyDescent="0.25">
      <c r="A22" s="25" t="s">
        <v>29</v>
      </c>
      <c r="B22" s="25"/>
      <c r="C22" s="25"/>
      <c r="D22" s="25"/>
      <c r="E22" s="25"/>
      <c r="F22" s="25"/>
    </row>
  </sheetData>
  <sheetProtection sheet="1"/>
  <mergeCells count="6">
    <mergeCell ref="A1:F1"/>
    <mergeCell ref="A2:F2"/>
    <mergeCell ref="C4:F4"/>
    <mergeCell ref="A18:F18"/>
    <mergeCell ref="A21:F21"/>
    <mergeCell ref="A22:F22"/>
  </mergeCells>
  <hyperlinks>
    <hyperlink ref="A22" r:id="rId1"/>
  </hyperlinks>
  <pageMargins left="0.5" right="0.5" top="0.5" bottom="0.5" header="0.3" footer="0.3"/>
  <pageSetup paperSize="1" orientation="portrait" fitToWidth="1" fitToHeight="0"/>
  <headerFooter>
    <oddFooter>&amp;L&amp;8FinancialAha.com&amp;C&amp;8Page &amp;P of &amp;N&amp;R&amp;8&amp;D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2C3E6B"/>
    <pageSetUpPr fitToPage="1"/>
  </sheetPr>
  <dimension ref="A1:E127"/>
  <sheetViews>
    <sheetView workbookViewId="0" showGridLines="0" zoomScale="100">
      <pane xSplit="1" ySplit="3" topLeftCell="B4" activePane="bottomRight" state="frozen"/>
      <selection pane="bottomRight"/>
    </sheetView>
  </sheetViews>
  <sheetFormatPr defaultRowHeight="15" outlineLevelRow="0" outlineLevelCol="0" x14ac:dyDescent="55"/>
  <cols>
    <col min="1" max="1" width="10" customWidth="1"/>
    <col min="2" max="4" width="16" customWidth="1"/>
    <col min="5" max="5" width="20" customWidth="1"/>
  </cols>
  <sheetData>
    <row r="1" ht="48" customHeight="1" spans="1:5" x14ac:dyDescent="0.25">
      <c r="A1" s="27" t="s">
        <v>57</v>
      </c>
      <c r="B1" s="27"/>
      <c r="C1" s="27"/>
      <c r="D1" s="27"/>
      <c r="E1" s="27"/>
    </row>
    <row r="2" ht="24" customHeight="1" spans="1:5" x14ac:dyDescent="0.25">
      <c r="A2" s="28" t="s">
        <v>58</v>
      </c>
      <c r="B2" s="28"/>
      <c r="C2" s="28"/>
      <c r="D2" s="28"/>
      <c r="E2" s="28"/>
    </row>
    <row r="3" ht="32" customHeight="1" spans="1:5" x14ac:dyDescent="0.25">
      <c r="A3" s="14" t="s">
        <v>59</v>
      </c>
      <c r="B3" s="13" t="s">
        <v>60</v>
      </c>
      <c r="C3" s="13" t="s">
        <v>52</v>
      </c>
      <c r="D3" s="13" t="s">
        <v>61</v>
      </c>
      <c r="E3" s="13" t="s">
        <v>62</v>
      </c>
    </row>
    <row r="4" ht="20" customHeight="1" spans="1:5" x14ac:dyDescent="0.25">
      <c r="A4" s="16">
        <v>1</v>
      </c>
      <c r="B4" s="17">
        <v>31180</v>
      </c>
      <c r="C4" s="41">
        <v>310.1</v>
      </c>
      <c r="D4" s="41">
        <v>1030</v>
      </c>
      <c r="E4" s="16" t="s">
        <v>22</v>
      </c>
    </row>
    <row r="5" ht="20" customHeight="1" spans="1:5" x14ac:dyDescent="0.25">
      <c r="A5" s="20">
        <v>2</v>
      </c>
      <c r="B5" s="21">
        <v>30457</v>
      </c>
      <c r="C5" s="42">
        <v>306.54</v>
      </c>
      <c r="D5" s="42">
        <v>1030</v>
      </c>
      <c r="E5" s="20" t="s">
        <v>22</v>
      </c>
    </row>
    <row r="6" ht="20" customHeight="1" spans="1:5" x14ac:dyDescent="0.25">
      <c r="A6" s="16">
        <v>3</v>
      </c>
      <c r="B6" s="17">
        <v>29730</v>
      </c>
      <c r="C6" s="41">
        <v>302.93</v>
      </c>
      <c r="D6" s="41">
        <v>1030</v>
      </c>
      <c r="E6" s="16" t="s">
        <v>22</v>
      </c>
    </row>
    <row r="7" ht="20" customHeight="1" spans="1:5" x14ac:dyDescent="0.25">
      <c r="A7" s="20">
        <v>4</v>
      </c>
      <c r="B7" s="21">
        <v>28999</v>
      </c>
      <c r="C7" s="42">
        <v>299.28</v>
      </c>
      <c r="D7" s="42">
        <v>1030</v>
      </c>
      <c r="E7" s="20" t="s">
        <v>22</v>
      </c>
    </row>
    <row r="8" ht="20" customHeight="1" spans="1:5" x14ac:dyDescent="0.25">
      <c r="A8" s="16">
        <v>5</v>
      </c>
      <c r="B8" s="17">
        <v>28264</v>
      </c>
      <c r="C8" s="41">
        <v>295.59</v>
      </c>
      <c r="D8" s="41">
        <v>1030</v>
      </c>
      <c r="E8" s="16" t="s">
        <v>23</v>
      </c>
    </row>
    <row r="9" ht="20" customHeight="1" spans="1:5" x14ac:dyDescent="0.25">
      <c r="A9" s="20">
        <v>6</v>
      </c>
      <c r="B9" s="21">
        <v>27520</v>
      </c>
      <c r="C9" s="42">
        <v>285.61</v>
      </c>
      <c r="D9" s="42">
        <v>1030</v>
      </c>
      <c r="E9" s="20" t="s">
        <v>23</v>
      </c>
    </row>
    <row r="10" ht="20" customHeight="1" spans="1:5" x14ac:dyDescent="0.25">
      <c r="A10" s="16">
        <v>7</v>
      </c>
      <c r="B10" s="17">
        <v>26766</v>
      </c>
      <c r="C10" s="41">
        <v>275.45</v>
      </c>
      <c r="D10" s="41">
        <v>1030</v>
      </c>
      <c r="E10" s="16" t="s">
        <v>23</v>
      </c>
    </row>
    <row r="11" ht="20" customHeight="1" spans="1:5" x14ac:dyDescent="0.25">
      <c r="A11" s="20">
        <v>8</v>
      </c>
      <c r="B11" s="21">
        <v>26001</v>
      </c>
      <c r="C11" s="42">
        <v>265.11</v>
      </c>
      <c r="D11" s="42">
        <v>1030</v>
      </c>
      <c r="E11" s="20" t="s">
        <v>23</v>
      </c>
    </row>
    <row r="12" ht="20" customHeight="1" spans="1:5" x14ac:dyDescent="0.25">
      <c r="A12" s="16">
        <v>9</v>
      </c>
      <c r="B12" s="17">
        <v>25225</v>
      </c>
      <c r="C12" s="41">
        <v>254.59</v>
      </c>
      <c r="D12" s="41">
        <v>1030</v>
      </c>
      <c r="E12" s="16" t="s">
        <v>23</v>
      </c>
    </row>
    <row r="13" ht="20" customHeight="1" spans="1:5" x14ac:dyDescent="0.25">
      <c r="A13" s="20">
        <v>10</v>
      </c>
      <c r="B13" s="21">
        <v>24439</v>
      </c>
      <c r="C13" s="42">
        <v>243.9</v>
      </c>
      <c r="D13" s="42">
        <v>1030</v>
      </c>
      <c r="E13" s="20" t="s">
        <v>23</v>
      </c>
    </row>
    <row r="14" ht="20" customHeight="1" spans="1:5" x14ac:dyDescent="0.25">
      <c r="A14" s="16">
        <v>11</v>
      </c>
      <c r="B14" s="17">
        <v>23642</v>
      </c>
      <c r="C14" s="41">
        <v>233.02</v>
      </c>
      <c r="D14" s="41">
        <v>1030</v>
      </c>
      <c r="E14" s="16" t="s">
        <v>23</v>
      </c>
    </row>
    <row r="15" ht="20" customHeight="1" spans="1:5" x14ac:dyDescent="0.25">
      <c r="A15" s="20">
        <v>12</v>
      </c>
      <c r="B15" s="21">
        <v>22834</v>
      </c>
      <c r="C15" s="42">
        <v>222.29</v>
      </c>
      <c r="D15" s="42">
        <v>1030</v>
      </c>
      <c r="E15" s="20" t="s">
        <v>24</v>
      </c>
    </row>
    <row r="16" ht="20" customHeight="1" spans="1:5" x14ac:dyDescent="0.25">
      <c r="A16" s="16">
        <v>13</v>
      </c>
      <c r="B16" s="17">
        <v>22016</v>
      </c>
      <c r="C16" s="41">
        <v>211.98</v>
      </c>
      <c r="D16" s="41">
        <v>1030</v>
      </c>
      <c r="E16" s="16" t="s">
        <v>24</v>
      </c>
    </row>
    <row r="17" ht="20" customHeight="1" spans="1:5" x14ac:dyDescent="0.25">
      <c r="A17" s="20">
        <v>14</v>
      </c>
      <c r="B17" s="21">
        <v>21188</v>
      </c>
      <c r="C17" s="42">
        <v>201.5</v>
      </c>
      <c r="D17" s="42">
        <v>1030</v>
      </c>
      <c r="E17" s="20" t="s">
        <v>24</v>
      </c>
    </row>
    <row r="18" ht="20" customHeight="1" spans="1:5" x14ac:dyDescent="0.25">
      <c r="A18" s="16">
        <v>15</v>
      </c>
      <c r="B18" s="17">
        <v>20349</v>
      </c>
      <c r="C18" s="41">
        <v>190.84</v>
      </c>
      <c r="D18" s="41">
        <v>1030</v>
      </c>
      <c r="E18" s="16" t="s">
        <v>24</v>
      </c>
    </row>
    <row r="19" ht="20" customHeight="1" spans="1:5" x14ac:dyDescent="0.25">
      <c r="A19" s="20">
        <v>16</v>
      </c>
      <c r="B19" s="21">
        <v>19499</v>
      </c>
      <c r="C19" s="42">
        <v>180.03</v>
      </c>
      <c r="D19" s="42">
        <v>1030</v>
      </c>
      <c r="E19" s="20" t="s">
        <v>24</v>
      </c>
    </row>
    <row r="20" ht="20" customHeight="1" spans="1:5" x14ac:dyDescent="0.25">
      <c r="A20" s="16">
        <v>17</v>
      </c>
      <c r="B20" s="17">
        <v>18638</v>
      </c>
      <c r="C20" s="41">
        <v>169.05</v>
      </c>
      <c r="D20" s="41">
        <v>1030</v>
      </c>
      <c r="E20" s="16" t="s">
        <v>24</v>
      </c>
    </row>
    <row r="21" ht="20" customHeight="1" spans="1:5" x14ac:dyDescent="0.25">
      <c r="A21" s="20">
        <v>18</v>
      </c>
      <c r="B21" s="21">
        <v>17766</v>
      </c>
      <c r="C21" s="42">
        <v>157.89</v>
      </c>
      <c r="D21" s="42">
        <v>1030</v>
      </c>
      <c r="E21" s="20" t="s">
        <v>24</v>
      </c>
    </row>
    <row r="22" ht="20" customHeight="1" spans="1:5" x14ac:dyDescent="0.25">
      <c r="A22" s="16">
        <v>19</v>
      </c>
      <c r="B22" s="17">
        <v>16882</v>
      </c>
      <c r="C22" s="41">
        <v>146.55</v>
      </c>
      <c r="D22" s="41">
        <v>1030</v>
      </c>
      <c r="E22" s="16" t="s">
        <v>24</v>
      </c>
    </row>
    <row r="23" ht="20" customHeight="1" spans="1:5" x14ac:dyDescent="0.25">
      <c r="A23" s="20">
        <v>20</v>
      </c>
      <c r="B23" s="21">
        <v>15987</v>
      </c>
      <c r="C23" s="42">
        <v>135.05</v>
      </c>
      <c r="D23" s="42">
        <v>1030</v>
      </c>
      <c r="E23" s="20" t="s">
        <v>24</v>
      </c>
    </row>
    <row r="24" ht="20" customHeight="1" spans="1:5" x14ac:dyDescent="0.25">
      <c r="A24" s="16">
        <v>21</v>
      </c>
      <c r="B24" s="17">
        <v>15081</v>
      </c>
      <c r="C24" s="41">
        <v>123.36</v>
      </c>
      <c r="D24" s="41">
        <v>1030</v>
      </c>
      <c r="E24" s="16" t="s">
        <v>24</v>
      </c>
    </row>
    <row r="25" ht="20" customHeight="1" spans="1:5" x14ac:dyDescent="0.25">
      <c r="A25" s="20">
        <v>22</v>
      </c>
      <c r="B25" s="21">
        <v>14162</v>
      </c>
      <c r="C25" s="42">
        <v>111.48</v>
      </c>
      <c r="D25" s="42">
        <v>1030</v>
      </c>
      <c r="E25" s="20" t="s">
        <v>24</v>
      </c>
    </row>
    <row r="26" ht="20" customHeight="1" spans="1:5" x14ac:dyDescent="0.25">
      <c r="A26" s="16">
        <v>23</v>
      </c>
      <c r="B26" s="17">
        <v>13310</v>
      </c>
      <c r="C26" s="41">
        <v>99.41</v>
      </c>
      <c r="D26" s="41">
        <v>951.3</v>
      </c>
      <c r="E26" s="16" t="s">
        <v>25</v>
      </c>
    </row>
    <row r="27" ht="20" customHeight="1" spans="1:5" x14ac:dyDescent="0.25">
      <c r="A27" s="20">
        <v>24</v>
      </c>
      <c r="B27" s="21">
        <v>12372</v>
      </c>
      <c r="C27" s="42">
        <v>91.71</v>
      </c>
      <c r="D27" s="42">
        <v>1030</v>
      </c>
      <c r="E27" s="20" t="s">
        <v>25</v>
      </c>
    </row>
    <row r="28" ht="20" customHeight="1" spans="1:5" x14ac:dyDescent="0.25">
      <c r="A28" s="16">
        <v>25</v>
      </c>
      <c r="B28" s="17">
        <v>11426</v>
      </c>
      <c r="C28" s="41">
        <v>83.7</v>
      </c>
      <c r="D28" s="41">
        <v>1030</v>
      </c>
      <c r="E28" s="16" t="s">
        <v>25</v>
      </c>
    </row>
    <row r="29" ht="20" customHeight="1" spans="1:5" x14ac:dyDescent="0.25">
      <c r="A29" s="20">
        <v>26</v>
      </c>
      <c r="B29" s="21">
        <v>10471</v>
      </c>
      <c r="C29" s="42">
        <v>75.61</v>
      </c>
      <c r="D29" s="42">
        <v>1030</v>
      </c>
      <c r="E29" s="20" t="s">
        <v>25</v>
      </c>
    </row>
    <row r="30" ht="20" customHeight="1" spans="1:5" x14ac:dyDescent="0.25">
      <c r="A30" s="16">
        <v>27</v>
      </c>
      <c r="B30" s="17">
        <v>9509</v>
      </c>
      <c r="C30" s="41">
        <v>67.46</v>
      </c>
      <c r="D30" s="41">
        <v>1030</v>
      </c>
      <c r="E30" s="16" t="s">
        <v>25</v>
      </c>
    </row>
    <row r="31" ht="20" customHeight="1" spans="1:5" x14ac:dyDescent="0.25">
      <c r="A31" s="20">
        <v>28</v>
      </c>
      <c r="B31" s="21">
        <v>8538</v>
      </c>
      <c r="C31" s="42">
        <v>59.23</v>
      </c>
      <c r="D31" s="42">
        <v>1030</v>
      </c>
      <c r="E31" s="20" t="s">
        <v>25</v>
      </c>
    </row>
    <row r="32" ht="20" customHeight="1" spans="1:5" x14ac:dyDescent="0.25">
      <c r="A32" s="16">
        <v>29</v>
      </c>
      <c r="B32" s="17">
        <v>7559</v>
      </c>
      <c r="C32" s="41">
        <v>50.92</v>
      </c>
      <c r="D32" s="41">
        <v>1030</v>
      </c>
      <c r="E32" s="16" t="s">
        <v>25</v>
      </c>
    </row>
    <row r="33" ht="20" customHeight="1" spans="1:5" x14ac:dyDescent="0.25">
      <c r="A33" s="20">
        <v>30</v>
      </c>
      <c r="B33" s="21">
        <v>6571</v>
      </c>
      <c r="C33" s="42">
        <v>42.53</v>
      </c>
      <c r="D33" s="42">
        <v>1030</v>
      </c>
      <c r="E33" s="20" t="s">
        <v>25</v>
      </c>
    </row>
    <row r="34" ht="20" customHeight="1" spans="1:5" x14ac:dyDescent="0.25">
      <c r="A34" s="16">
        <v>31</v>
      </c>
      <c r="B34" s="17">
        <v>5575</v>
      </c>
      <c r="C34" s="41">
        <v>34.07</v>
      </c>
      <c r="D34" s="41">
        <v>1030</v>
      </c>
      <c r="E34" s="16" t="s">
        <v>25</v>
      </c>
    </row>
    <row r="35" ht="20" customHeight="1" spans="1:5" x14ac:dyDescent="0.25">
      <c r="A35" s="20">
        <v>32</v>
      </c>
      <c r="B35" s="21">
        <v>4573</v>
      </c>
      <c r="C35" s="42">
        <v>27.41</v>
      </c>
      <c r="D35" s="42">
        <v>1030</v>
      </c>
      <c r="E35" s="20" t="s">
        <v>26</v>
      </c>
    </row>
    <row r="36" ht="20" customHeight="1" spans="1:5" x14ac:dyDescent="0.25">
      <c r="A36" s="16">
        <v>33</v>
      </c>
      <c r="B36" s="17">
        <v>3565</v>
      </c>
      <c r="C36" s="41">
        <v>22.48</v>
      </c>
      <c r="D36" s="41">
        <v>1030</v>
      </c>
      <c r="E36" s="16" t="s">
        <v>26</v>
      </c>
    </row>
    <row r="37" ht="20" customHeight="1" spans="1:5" x14ac:dyDescent="0.25">
      <c r="A37" s="20">
        <v>34</v>
      </c>
      <c r="B37" s="21">
        <v>2553</v>
      </c>
      <c r="C37" s="42">
        <v>17.53</v>
      </c>
      <c r="D37" s="42">
        <v>1030</v>
      </c>
      <c r="E37" s="20" t="s">
        <v>26</v>
      </c>
    </row>
    <row r="38" ht="20" customHeight="1" spans="1:5" x14ac:dyDescent="0.25">
      <c r="A38" s="16">
        <v>35</v>
      </c>
      <c r="B38" s="17">
        <v>1535</v>
      </c>
      <c r="C38" s="41">
        <v>12.55</v>
      </c>
      <c r="D38" s="41">
        <v>1030</v>
      </c>
      <c r="E38" s="16" t="s">
        <v>26</v>
      </c>
    </row>
    <row r="39" ht="20" customHeight="1" spans="1:5" x14ac:dyDescent="0.25">
      <c r="A39" s="20">
        <v>36</v>
      </c>
      <c r="B39" s="21">
        <v>513</v>
      </c>
      <c r="C39" s="42">
        <v>7.55</v>
      </c>
      <c r="D39" s="42">
        <v>1030</v>
      </c>
      <c r="E39" s="20" t="s">
        <v>26</v>
      </c>
    </row>
    <row r="40" ht="20" customHeight="1" spans="1:5" x14ac:dyDescent="0.25">
      <c r="A40" s="16">
        <v>37</v>
      </c>
      <c r="B40" s="43">
        <v>0</v>
      </c>
      <c r="C40" s="41">
        <v>2.52</v>
      </c>
      <c r="D40" s="41">
        <v>515.52</v>
      </c>
      <c r="E40" s="16" t="s">
        <v>26</v>
      </c>
    </row>
    <row r="41" ht="20" customHeight="1" spans="1:5" x14ac:dyDescent="0.25">
      <c r="A41" s="20" t="s">
        <v>54</v>
      </c>
      <c r="B41" s="19" t="s">
        <v>54</v>
      </c>
      <c r="C41" s="19" t="s">
        <v>54</v>
      </c>
      <c r="D41" s="19" t="s">
        <v>54</v>
      </c>
      <c r="E41" s="20" t="s">
        <v>54</v>
      </c>
    </row>
    <row r="42" ht="20" customHeight="1" spans="1:5" x14ac:dyDescent="0.25">
      <c r="A42" s="16" t="s">
        <v>54</v>
      </c>
      <c r="B42" s="15" t="s">
        <v>54</v>
      </c>
      <c r="C42" s="15" t="s">
        <v>54</v>
      </c>
      <c r="D42" s="15" t="s">
        <v>54</v>
      </c>
      <c r="E42" s="16" t="s">
        <v>54</v>
      </c>
    </row>
    <row r="43" ht="20" customHeight="1" spans="1:5" x14ac:dyDescent="0.25">
      <c r="A43" s="20" t="s">
        <v>54</v>
      </c>
      <c r="B43" s="19" t="s">
        <v>54</v>
      </c>
      <c r="C43" s="19" t="s">
        <v>54</v>
      </c>
      <c r="D43" s="19" t="s">
        <v>54</v>
      </c>
      <c r="E43" s="20" t="s">
        <v>54</v>
      </c>
    </row>
    <row r="44" ht="20" customHeight="1" spans="1:5" x14ac:dyDescent="0.25">
      <c r="A44" s="16" t="s">
        <v>54</v>
      </c>
      <c r="B44" s="15" t="s">
        <v>54</v>
      </c>
      <c r="C44" s="15" t="s">
        <v>54</v>
      </c>
      <c r="D44" s="15" t="s">
        <v>54</v>
      </c>
      <c r="E44" s="16" t="s">
        <v>54</v>
      </c>
    </row>
    <row r="45" ht="20" customHeight="1" spans="1:5" x14ac:dyDescent="0.25">
      <c r="A45" s="20" t="s">
        <v>54</v>
      </c>
      <c r="B45" s="19" t="s">
        <v>54</v>
      </c>
      <c r="C45" s="19" t="s">
        <v>54</v>
      </c>
      <c r="D45" s="19" t="s">
        <v>54</v>
      </c>
      <c r="E45" s="20" t="s">
        <v>54</v>
      </c>
    </row>
    <row r="46" ht="20" customHeight="1" spans="1:5" x14ac:dyDescent="0.25">
      <c r="A46" s="16" t="s">
        <v>54</v>
      </c>
      <c r="B46" s="15" t="s">
        <v>54</v>
      </c>
      <c r="C46" s="15" t="s">
        <v>54</v>
      </c>
      <c r="D46" s="15" t="s">
        <v>54</v>
      </c>
      <c r="E46" s="16" t="s">
        <v>54</v>
      </c>
    </row>
    <row r="47" ht="20" customHeight="1" spans="1:5" x14ac:dyDescent="0.25">
      <c r="A47" s="20" t="s">
        <v>54</v>
      </c>
      <c r="B47" s="19" t="s">
        <v>54</v>
      </c>
      <c r="C47" s="19" t="s">
        <v>54</v>
      </c>
      <c r="D47" s="19" t="s">
        <v>54</v>
      </c>
      <c r="E47" s="20" t="s">
        <v>54</v>
      </c>
    </row>
    <row r="48" ht="20" customHeight="1" spans="1:5" x14ac:dyDescent="0.25">
      <c r="A48" s="16" t="s">
        <v>54</v>
      </c>
      <c r="B48" s="15" t="s">
        <v>54</v>
      </c>
      <c r="C48" s="15" t="s">
        <v>54</v>
      </c>
      <c r="D48" s="15" t="s">
        <v>54</v>
      </c>
      <c r="E48" s="16" t="s">
        <v>54</v>
      </c>
    </row>
    <row r="49" ht="20" customHeight="1" spans="1:5" x14ac:dyDescent="0.25">
      <c r="A49" s="20" t="s">
        <v>54</v>
      </c>
      <c r="B49" s="19" t="s">
        <v>54</v>
      </c>
      <c r="C49" s="19" t="s">
        <v>54</v>
      </c>
      <c r="D49" s="19" t="s">
        <v>54</v>
      </c>
      <c r="E49" s="20" t="s">
        <v>54</v>
      </c>
    </row>
    <row r="50" ht="20" customHeight="1" spans="1:5" x14ac:dyDescent="0.25">
      <c r="A50" s="16" t="s">
        <v>54</v>
      </c>
      <c r="B50" s="15" t="s">
        <v>54</v>
      </c>
      <c r="C50" s="15" t="s">
        <v>54</v>
      </c>
      <c r="D50" s="15" t="s">
        <v>54</v>
      </c>
      <c r="E50" s="16" t="s">
        <v>54</v>
      </c>
    </row>
    <row r="51" ht="20" customHeight="1" spans="1:5" x14ac:dyDescent="0.25">
      <c r="A51" s="20" t="s">
        <v>54</v>
      </c>
      <c r="B51" s="19" t="s">
        <v>54</v>
      </c>
      <c r="C51" s="19" t="s">
        <v>54</v>
      </c>
      <c r="D51" s="19" t="s">
        <v>54</v>
      </c>
      <c r="E51" s="20" t="s">
        <v>54</v>
      </c>
    </row>
    <row r="52" ht="20" customHeight="1" spans="1:5" x14ac:dyDescent="0.25">
      <c r="A52" s="16" t="s">
        <v>54</v>
      </c>
      <c r="B52" s="15" t="s">
        <v>54</v>
      </c>
      <c r="C52" s="15" t="s">
        <v>54</v>
      </c>
      <c r="D52" s="15" t="s">
        <v>54</v>
      </c>
      <c r="E52" s="16" t="s">
        <v>54</v>
      </c>
    </row>
    <row r="53" ht="20" customHeight="1" spans="1:5" x14ac:dyDescent="0.25">
      <c r="A53" s="20" t="s">
        <v>54</v>
      </c>
      <c r="B53" s="19" t="s">
        <v>54</v>
      </c>
      <c r="C53" s="19" t="s">
        <v>54</v>
      </c>
      <c r="D53" s="19" t="s">
        <v>54</v>
      </c>
      <c r="E53" s="20" t="s">
        <v>54</v>
      </c>
    </row>
    <row r="54" ht="20" customHeight="1" spans="1:5" x14ac:dyDescent="0.25">
      <c r="A54" s="16" t="s">
        <v>54</v>
      </c>
      <c r="B54" s="15" t="s">
        <v>54</v>
      </c>
      <c r="C54" s="15" t="s">
        <v>54</v>
      </c>
      <c r="D54" s="15" t="s">
        <v>54</v>
      </c>
      <c r="E54" s="16" t="s">
        <v>54</v>
      </c>
    </row>
    <row r="55" ht="20" customHeight="1" spans="1:5" x14ac:dyDescent="0.25">
      <c r="A55" s="20" t="s">
        <v>54</v>
      </c>
      <c r="B55" s="19" t="s">
        <v>54</v>
      </c>
      <c r="C55" s="19" t="s">
        <v>54</v>
      </c>
      <c r="D55" s="19" t="s">
        <v>54</v>
      </c>
      <c r="E55" s="20" t="s">
        <v>54</v>
      </c>
    </row>
    <row r="56" ht="20" customHeight="1" spans="1:5" x14ac:dyDescent="0.25">
      <c r="A56" s="16" t="s">
        <v>54</v>
      </c>
      <c r="B56" s="15" t="s">
        <v>54</v>
      </c>
      <c r="C56" s="15" t="s">
        <v>54</v>
      </c>
      <c r="D56" s="15" t="s">
        <v>54</v>
      </c>
      <c r="E56" s="16" t="s">
        <v>54</v>
      </c>
    </row>
    <row r="57" ht="20" customHeight="1" spans="1:5" x14ac:dyDescent="0.25">
      <c r="A57" s="20" t="s">
        <v>54</v>
      </c>
      <c r="B57" s="19" t="s">
        <v>54</v>
      </c>
      <c r="C57" s="19" t="s">
        <v>54</v>
      </c>
      <c r="D57" s="19" t="s">
        <v>54</v>
      </c>
      <c r="E57" s="20" t="s">
        <v>54</v>
      </c>
    </row>
    <row r="58" ht="20" customHeight="1" spans="1:5" x14ac:dyDescent="0.25">
      <c r="A58" s="16" t="s">
        <v>54</v>
      </c>
      <c r="B58" s="15" t="s">
        <v>54</v>
      </c>
      <c r="C58" s="15" t="s">
        <v>54</v>
      </c>
      <c r="D58" s="15" t="s">
        <v>54</v>
      </c>
      <c r="E58" s="16" t="s">
        <v>54</v>
      </c>
    </row>
    <row r="59" ht="20" customHeight="1" spans="1:5" x14ac:dyDescent="0.25">
      <c r="A59" s="20" t="s">
        <v>54</v>
      </c>
      <c r="B59" s="19" t="s">
        <v>54</v>
      </c>
      <c r="C59" s="19" t="s">
        <v>54</v>
      </c>
      <c r="D59" s="19" t="s">
        <v>54</v>
      </c>
      <c r="E59" s="20" t="s">
        <v>54</v>
      </c>
    </row>
    <row r="60" ht="20" customHeight="1" spans="1:5" x14ac:dyDescent="0.25">
      <c r="A60" s="16" t="s">
        <v>54</v>
      </c>
      <c r="B60" s="15" t="s">
        <v>54</v>
      </c>
      <c r="C60" s="15" t="s">
        <v>54</v>
      </c>
      <c r="D60" s="15" t="s">
        <v>54</v>
      </c>
      <c r="E60" s="16" t="s">
        <v>54</v>
      </c>
    </row>
    <row r="61" ht="20" customHeight="1" spans="1:5" x14ac:dyDescent="0.25">
      <c r="A61" s="20" t="s">
        <v>54</v>
      </c>
      <c r="B61" s="19" t="s">
        <v>54</v>
      </c>
      <c r="C61" s="19" t="s">
        <v>54</v>
      </c>
      <c r="D61" s="19" t="s">
        <v>54</v>
      </c>
      <c r="E61" s="20" t="s">
        <v>54</v>
      </c>
    </row>
    <row r="62" ht="20" customHeight="1" spans="1:5" x14ac:dyDescent="0.25">
      <c r="A62" s="16" t="s">
        <v>54</v>
      </c>
      <c r="B62" s="15" t="s">
        <v>54</v>
      </c>
      <c r="C62" s="15" t="s">
        <v>54</v>
      </c>
      <c r="D62" s="15" t="s">
        <v>54</v>
      </c>
      <c r="E62" s="16" t="s">
        <v>54</v>
      </c>
    </row>
    <row r="63" ht="20" customHeight="1" spans="1:5" x14ac:dyDescent="0.25">
      <c r="A63" s="20" t="s">
        <v>54</v>
      </c>
      <c r="B63" s="19" t="s">
        <v>54</v>
      </c>
      <c r="C63" s="19" t="s">
        <v>54</v>
      </c>
      <c r="D63" s="19" t="s">
        <v>54</v>
      </c>
      <c r="E63" s="20" t="s">
        <v>54</v>
      </c>
    </row>
    <row r="64" ht="20" customHeight="1" spans="1:5" x14ac:dyDescent="0.25">
      <c r="A64" s="16" t="s">
        <v>54</v>
      </c>
      <c r="B64" s="15" t="s">
        <v>54</v>
      </c>
      <c r="C64" s="15" t="s">
        <v>54</v>
      </c>
      <c r="D64" s="15" t="s">
        <v>54</v>
      </c>
      <c r="E64" s="16" t="s">
        <v>54</v>
      </c>
    </row>
    <row r="65" ht="20" customHeight="1" spans="1:5" x14ac:dyDescent="0.25">
      <c r="A65" s="20" t="s">
        <v>54</v>
      </c>
      <c r="B65" s="19" t="s">
        <v>54</v>
      </c>
      <c r="C65" s="19" t="s">
        <v>54</v>
      </c>
      <c r="D65" s="19" t="s">
        <v>54</v>
      </c>
      <c r="E65" s="20" t="s">
        <v>54</v>
      </c>
    </row>
    <row r="66" ht="20" customHeight="1" spans="1:5" x14ac:dyDescent="0.25">
      <c r="A66" s="16" t="s">
        <v>54</v>
      </c>
      <c r="B66" s="15" t="s">
        <v>54</v>
      </c>
      <c r="C66" s="15" t="s">
        <v>54</v>
      </c>
      <c r="D66" s="15" t="s">
        <v>54</v>
      </c>
      <c r="E66" s="16" t="s">
        <v>54</v>
      </c>
    </row>
    <row r="67" ht="20" customHeight="1" spans="1:5" x14ac:dyDescent="0.25">
      <c r="A67" s="20" t="s">
        <v>54</v>
      </c>
      <c r="B67" s="19" t="s">
        <v>54</v>
      </c>
      <c r="C67" s="19" t="s">
        <v>54</v>
      </c>
      <c r="D67" s="19" t="s">
        <v>54</v>
      </c>
      <c r="E67" s="20" t="s">
        <v>54</v>
      </c>
    </row>
    <row r="68" ht="20" customHeight="1" spans="1:5" x14ac:dyDescent="0.25">
      <c r="A68" s="16" t="s">
        <v>54</v>
      </c>
      <c r="B68" s="15" t="s">
        <v>54</v>
      </c>
      <c r="C68" s="15" t="s">
        <v>54</v>
      </c>
      <c r="D68" s="15" t="s">
        <v>54</v>
      </c>
      <c r="E68" s="16" t="s">
        <v>54</v>
      </c>
    </row>
    <row r="69" ht="20" customHeight="1" spans="1:5" x14ac:dyDescent="0.25">
      <c r="A69" s="20" t="s">
        <v>54</v>
      </c>
      <c r="B69" s="19" t="s">
        <v>54</v>
      </c>
      <c r="C69" s="19" t="s">
        <v>54</v>
      </c>
      <c r="D69" s="19" t="s">
        <v>54</v>
      </c>
      <c r="E69" s="20" t="s">
        <v>54</v>
      </c>
    </row>
    <row r="70" ht="20" customHeight="1" spans="1:5" x14ac:dyDescent="0.25">
      <c r="A70" s="16" t="s">
        <v>54</v>
      </c>
      <c r="B70" s="15" t="s">
        <v>54</v>
      </c>
      <c r="C70" s="15" t="s">
        <v>54</v>
      </c>
      <c r="D70" s="15" t="s">
        <v>54</v>
      </c>
      <c r="E70" s="16" t="s">
        <v>54</v>
      </c>
    </row>
    <row r="71" ht="20" customHeight="1" spans="1:5" x14ac:dyDescent="0.25">
      <c r="A71" s="20" t="s">
        <v>54</v>
      </c>
      <c r="B71" s="19" t="s">
        <v>54</v>
      </c>
      <c r="C71" s="19" t="s">
        <v>54</v>
      </c>
      <c r="D71" s="19" t="s">
        <v>54</v>
      </c>
      <c r="E71" s="20" t="s">
        <v>54</v>
      </c>
    </row>
    <row r="72" ht="20" customHeight="1" spans="1:5" x14ac:dyDescent="0.25">
      <c r="A72" s="16" t="s">
        <v>54</v>
      </c>
      <c r="B72" s="15" t="s">
        <v>54</v>
      </c>
      <c r="C72" s="15" t="s">
        <v>54</v>
      </c>
      <c r="D72" s="15" t="s">
        <v>54</v>
      </c>
      <c r="E72" s="16" t="s">
        <v>54</v>
      </c>
    </row>
    <row r="73" ht="20" customHeight="1" spans="1:5" x14ac:dyDescent="0.25">
      <c r="A73" s="20" t="s">
        <v>54</v>
      </c>
      <c r="B73" s="19" t="s">
        <v>54</v>
      </c>
      <c r="C73" s="19" t="s">
        <v>54</v>
      </c>
      <c r="D73" s="19" t="s">
        <v>54</v>
      </c>
      <c r="E73" s="20" t="s">
        <v>54</v>
      </c>
    </row>
    <row r="74" ht="20" customHeight="1" spans="1:5" x14ac:dyDescent="0.25">
      <c r="A74" s="16" t="s">
        <v>54</v>
      </c>
      <c r="B74" s="15" t="s">
        <v>54</v>
      </c>
      <c r="C74" s="15" t="s">
        <v>54</v>
      </c>
      <c r="D74" s="15" t="s">
        <v>54</v>
      </c>
      <c r="E74" s="16" t="s">
        <v>54</v>
      </c>
    </row>
    <row r="75" ht="20" customHeight="1" spans="1:5" x14ac:dyDescent="0.25">
      <c r="A75" s="20" t="s">
        <v>54</v>
      </c>
      <c r="B75" s="19" t="s">
        <v>54</v>
      </c>
      <c r="C75" s="19" t="s">
        <v>54</v>
      </c>
      <c r="D75" s="19" t="s">
        <v>54</v>
      </c>
      <c r="E75" s="20" t="s">
        <v>54</v>
      </c>
    </row>
    <row r="76" ht="20" customHeight="1" spans="1:5" x14ac:dyDescent="0.25">
      <c r="A76" s="16" t="s">
        <v>54</v>
      </c>
      <c r="B76" s="15" t="s">
        <v>54</v>
      </c>
      <c r="C76" s="15" t="s">
        <v>54</v>
      </c>
      <c r="D76" s="15" t="s">
        <v>54</v>
      </c>
      <c r="E76" s="16" t="s">
        <v>54</v>
      </c>
    </row>
    <row r="77" ht="20" customHeight="1" spans="1:5" x14ac:dyDescent="0.25">
      <c r="A77" s="20" t="s">
        <v>54</v>
      </c>
      <c r="B77" s="19" t="s">
        <v>54</v>
      </c>
      <c r="C77" s="19" t="s">
        <v>54</v>
      </c>
      <c r="D77" s="19" t="s">
        <v>54</v>
      </c>
      <c r="E77" s="20" t="s">
        <v>54</v>
      </c>
    </row>
    <row r="78" ht="20" customHeight="1" spans="1:5" x14ac:dyDescent="0.25">
      <c r="A78" s="16" t="s">
        <v>54</v>
      </c>
      <c r="B78" s="15" t="s">
        <v>54</v>
      </c>
      <c r="C78" s="15" t="s">
        <v>54</v>
      </c>
      <c r="D78" s="15" t="s">
        <v>54</v>
      </c>
      <c r="E78" s="16" t="s">
        <v>54</v>
      </c>
    </row>
    <row r="79" ht="20" customHeight="1" spans="1:5" x14ac:dyDescent="0.25">
      <c r="A79" s="20" t="s">
        <v>54</v>
      </c>
      <c r="B79" s="19" t="s">
        <v>54</v>
      </c>
      <c r="C79" s="19" t="s">
        <v>54</v>
      </c>
      <c r="D79" s="19" t="s">
        <v>54</v>
      </c>
      <c r="E79" s="20" t="s">
        <v>54</v>
      </c>
    </row>
    <row r="80" ht="20" customHeight="1" spans="1:5" x14ac:dyDescent="0.25">
      <c r="A80" s="16" t="s">
        <v>54</v>
      </c>
      <c r="B80" s="15" t="s">
        <v>54</v>
      </c>
      <c r="C80" s="15" t="s">
        <v>54</v>
      </c>
      <c r="D80" s="15" t="s">
        <v>54</v>
      </c>
      <c r="E80" s="16" t="s">
        <v>54</v>
      </c>
    </row>
    <row r="81" ht="20" customHeight="1" spans="1:5" x14ac:dyDescent="0.25">
      <c r="A81" s="20" t="s">
        <v>54</v>
      </c>
      <c r="B81" s="19" t="s">
        <v>54</v>
      </c>
      <c r="C81" s="19" t="s">
        <v>54</v>
      </c>
      <c r="D81" s="19" t="s">
        <v>54</v>
      </c>
      <c r="E81" s="20" t="s">
        <v>54</v>
      </c>
    </row>
    <row r="82" ht="20" customHeight="1" spans="1:5" x14ac:dyDescent="0.25">
      <c r="A82" s="16" t="s">
        <v>54</v>
      </c>
      <c r="B82" s="15" t="s">
        <v>54</v>
      </c>
      <c r="C82" s="15" t="s">
        <v>54</v>
      </c>
      <c r="D82" s="15" t="s">
        <v>54</v>
      </c>
      <c r="E82" s="16" t="s">
        <v>54</v>
      </c>
    </row>
    <row r="83" ht="20" customHeight="1" spans="1:5" x14ac:dyDescent="0.25">
      <c r="A83" s="20" t="s">
        <v>54</v>
      </c>
      <c r="B83" s="19" t="s">
        <v>54</v>
      </c>
      <c r="C83" s="19" t="s">
        <v>54</v>
      </c>
      <c r="D83" s="19" t="s">
        <v>54</v>
      </c>
      <c r="E83" s="20" t="s">
        <v>54</v>
      </c>
    </row>
    <row r="84" ht="20" customHeight="1" spans="1:5" x14ac:dyDescent="0.25">
      <c r="A84" s="16" t="s">
        <v>54</v>
      </c>
      <c r="B84" s="15" t="s">
        <v>54</v>
      </c>
      <c r="C84" s="15" t="s">
        <v>54</v>
      </c>
      <c r="D84" s="15" t="s">
        <v>54</v>
      </c>
      <c r="E84" s="16" t="s">
        <v>54</v>
      </c>
    </row>
    <row r="85" ht="20" customHeight="1" spans="1:5" x14ac:dyDescent="0.25">
      <c r="A85" s="20" t="s">
        <v>54</v>
      </c>
      <c r="B85" s="19" t="s">
        <v>54</v>
      </c>
      <c r="C85" s="19" t="s">
        <v>54</v>
      </c>
      <c r="D85" s="19" t="s">
        <v>54</v>
      </c>
      <c r="E85" s="20" t="s">
        <v>54</v>
      </c>
    </row>
    <row r="86" ht="20" customHeight="1" spans="1:5" x14ac:dyDescent="0.25">
      <c r="A86" s="16" t="s">
        <v>54</v>
      </c>
      <c r="B86" s="15" t="s">
        <v>54</v>
      </c>
      <c r="C86" s="15" t="s">
        <v>54</v>
      </c>
      <c r="D86" s="15" t="s">
        <v>54</v>
      </c>
      <c r="E86" s="16" t="s">
        <v>54</v>
      </c>
    </row>
    <row r="87" ht="20" customHeight="1" spans="1:5" x14ac:dyDescent="0.25">
      <c r="A87" s="20" t="s">
        <v>54</v>
      </c>
      <c r="B87" s="19" t="s">
        <v>54</v>
      </c>
      <c r="C87" s="19" t="s">
        <v>54</v>
      </c>
      <c r="D87" s="19" t="s">
        <v>54</v>
      </c>
      <c r="E87" s="20" t="s">
        <v>54</v>
      </c>
    </row>
    <row r="88" ht="20" customHeight="1" spans="1:5" x14ac:dyDescent="0.25">
      <c r="A88" s="16" t="s">
        <v>54</v>
      </c>
      <c r="B88" s="15" t="s">
        <v>54</v>
      </c>
      <c r="C88" s="15" t="s">
        <v>54</v>
      </c>
      <c r="D88" s="15" t="s">
        <v>54</v>
      </c>
      <c r="E88" s="16" t="s">
        <v>54</v>
      </c>
    </row>
    <row r="89" ht="20" customHeight="1" spans="1:5" x14ac:dyDescent="0.25">
      <c r="A89" s="20" t="s">
        <v>54</v>
      </c>
      <c r="B89" s="19" t="s">
        <v>54</v>
      </c>
      <c r="C89" s="19" t="s">
        <v>54</v>
      </c>
      <c r="D89" s="19" t="s">
        <v>54</v>
      </c>
      <c r="E89" s="20" t="s">
        <v>54</v>
      </c>
    </row>
    <row r="90" ht="20" customHeight="1" spans="1:5" x14ac:dyDescent="0.25">
      <c r="A90" s="16" t="s">
        <v>54</v>
      </c>
      <c r="B90" s="15" t="s">
        <v>54</v>
      </c>
      <c r="C90" s="15" t="s">
        <v>54</v>
      </c>
      <c r="D90" s="15" t="s">
        <v>54</v>
      </c>
      <c r="E90" s="16" t="s">
        <v>54</v>
      </c>
    </row>
    <row r="91" ht="20" customHeight="1" spans="1:5" x14ac:dyDescent="0.25">
      <c r="A91" s="20" t="s">
        <v>54</v>
      </c>
      <c r="B91" s="19" t="s">
        <v>54</v>
      </c>
      <c r="C91" s="19" t="s">
        <v>54</v>
      </c>
      <c r="D91" s="19" t="s">
        <v>54</v>
      </c>
      <c r="E91" s="20" t="s">
        <v>54</v>
      </c>
    </row>
    <row r="92" ht="20" customHeight="1" spans="1:5" x14ac:dyDescent="0.25">
      <c r="A92" s="16" t="s">
        <v>54</v>
      </c>
      <c r="B92" s="15" t="s">
        <v>54</v>
      </c>
      <c r="C92" s="15" t="s">
        <v>54</v>
      </c>
      <c r="D92" s="15" t="s">
        <v>54</v>
      </c>
      <c r="E92" s="16" t="s">
        <v>54</v>
      </c>
    </row>
    <row r="93" ht="20" customHeight="1" spans="1:5" x14ac:dyDescent="0.25">
      <c r="A93" s="20" t="s">
        <v>54</v>
      </c>
      <c r="B93" s="19" t="s">
        <v>54</v>
      </c>
      <c r="C93" s="19" t="s">
        <v>54</v>
      </c>
      <c r="D93" s="19" t="s">
        <v>54</v>
      </c>
      <c r="E93" s="20" t="s">
        <v>54</v>
      </c>
    </row>
    <row r="94" ht="20" customHeight="1" spans="1:5" x14ac:dyDescent="0.25">
      <c r="A94" s="16" t="s">
        <v>54</v>
      </c>
      <c r="B94" s="15" t="s">
        <v>54</v>
      </c>
      <c r="C94" s="15" t="s">
        <v>54</v>
      </c>
      <c r="D94" s="15" t="s">
        <v>54</v>
      </c>
      <c r="E94" s="16" t="s">
        <v>54</v>
      </c>
    </row>
    <row r="95" ht="20" customHeight="1" spans="1:5" x14ac:dyDescent="0.25">
      <c r="A95" s="20" t="s">
        <v>54</v>
      </c>
      <c r="B95" s="19" t="s">
        <v>54</v>
      </c>
      <c r="C95" s="19" t="s">
        <v>54</v>
      </c>
      <c r="D95" s="19" t="s">
        <v>54</v>
      </c>
      <c r="E95" s="20" t="s">
        <v>54</v>
      </c>
    </row>
    <row r="96" ht="20" customHeight="1" spans="1:5" x14ac:dyDescent="0.25">
      <c r="A96" s="16" t="s">
        <v>54</v>
      </c>
      <c r="B96" s="15" t="s">
        <v>54</v>
      </c>
      <c r="C96" s="15" t="s">
        <v>54</v>
      </c>
      <c r="D96" s="15" t="s">
        <v>54</v>
      </c>
      <c r="E96" s="16" t="s">
        <v>54</v>
      </c>
    </row>
    <row r="97" ht="20" customHeight="1" spans="1:5" x14ac:dyDescent="0.25">
      <c r="A97" s="20" t="s">
        <v>54</v>
      </c>
      <c r="B97" s="19" t="s">
        <v>54</v>
      </c>
      <c r="C97" s="19" t="s">
        <v>54</v>
      </c>
      <c r="D97" s="19" t="s">
        <v>54</v>
      </c>
      <c r="E97" s="20" t="s">
        <v>54</v>
      </c>
    </row>
    <row r="98" ht="20" customHeight="1" spans="1:5" x14ac:dyDescent="0.25">
      <c r="A98" s="16" t="s">
        <v>54</v>
      </c>
      <c r="B98" s="15" t="s">
        <v>54</v>
      </c>
      <c r="C98" s="15" t="s">
        <v>54</v>
      </c>
      <c r="D98" s="15" t="s">
        <v>54</v>
      </c>
      <c r="E98" s="16" t="s">
        <v>54</v>
      </c>
    </row>
    <row r="99" ht="20" customHeight="1" spans="1:5" x14ac:dyDescent="0.25">
      <c r="A99" s="20" t="s">
        <v>54</v>
      </c>
      <c r="B99" s="19" t="s">
        <v>54</v>
      </c>
      <c r="C99" s="19" t="s">
        <v>54</v>
      </c>
      <c r="D99" s="19" t="s">
        <v>54</v>
      </c>
      <c r="E99" s="20" t="s">
        <v>54</v>
      </c>
    </row>
    <row r="100" ht="20" customHeight="1" spans="1:5" x14ac:dyDescent="0.25">
      <c r="A100" s="16" t="s">
        <v>54</v>
      </c>
      <c r="B100" s="15" t="s">
        <v>54</v>
      </c>
      <c r="C100" s="15" t="s">
        <v>54</v>
      </c>
      <c r="D100" s="15" t="s">
        <v>54</v>
      </c>
      <c r="E100" s="16" t="s">
        <v>54</v>
      </c>
    </row>
    <row r="101" ht="20" customHeight="1" spans="1:5" x14ac:dyDescent="0.25">
      <c r="A101" s="20" t="s">
        <v>54</v>
      </c>
      <c r="B101" s="19" t="s">
        <v>54</v>
      </c>
      <c r="C101" s="19" t="s">
        <v>54</v>
      </c>
      <c r="D101" s="19" t="s">
        <v>54</v>
      </c>
      <c r="E101" s="20" t="s">
        <v>54</v>
      </c>
    </row>
    <row r="102" ht="20" customHeight="1" spans="1:5" x14ac:dyDescent="0.25">
      <c r="A102" s="16" t="s">
        <v>54</v>
      </c>
      <c r="B102" s="15" t="s">
        <v>54</v>
      </c>
      <c r="C102" s="15" t="s">
        <v>54</v>
      </c>
      <c r="D102" s="15" t="s">
        <v>54</v>
      </c>
      <c r="E102" s="16" t="s">
        <v>54</v>
      </c>
    </row>
    <row r="103" ht="20" customHeight="1" spans="1:5" x14ac:dyDescent="0.25">
      <c r="A103" s="20" t="s">
        <v>54</v>
      </c>
      <c r="B103" s="19" t="s">
        <v>54</v>
      </c>
      <c r="C103" s="19" t="s">
        <v>54</v>
      </c>
      <c r="D103" s="19" t="s">
        <v>54</v>
      </c>
      <c r="E103" s="20" t="s">
        <v>54</v>
      </c>
    </row>
    <row r="104" ht="20" customHeight="1" spans="1:5" x14ac:dyDescent="0.25">
      <c r="A104" s="16" t="s">
        <v>54</v>
      </c>
      <c r="B104" s="15" t="s">
        <v>54</v>
      </c>
      <c r="C104" s="15" t="s">
        <v>54</v>
      </c>
      <c r="D104" s="15" t="s">
        <v>54</v>
      </c>
      <c r="E104" s="16" t="s">
        <v>54</v>
      </c>
    </row>
    <row r="105" ht="20" customHeight="1" spans="1:5" x14ac:dyDescent="0.25">
      <c r="A105" s="20" t="s">
        <v>54</v>
      </c>
      <c r="B105" s="19" t="s">
        <v>54</v>
      </c>
      <c r="C105" s="19" t="s">
        <v>54</v>
      </c>
      <c r="D105" s="19" t="s">
        <v>54</v>
      </c>
      <c r="E105" s="20" t="s">
        <v>54</v>
      </c>
    </row>
    <row r="106" ht="20" customHeight="1" spans="1:5" x14ac:dyDescent="0.25">
      <c r="A106" s="16" t="s">
        <v>54</v>
      </c>
      <c r="B106" s="15" t="s">
        <v>54</v>
      </c>
      <c r="C106" s="15" t="s">
        <v>54</v>
      </c>
      <c r="D106" s="15" t="s">
        <v>54</v>
      </c>
      <c r="E106" s="16" t="s">
        <v>54</v>
      </c>
    </row>
    <row r="107" ht="20" customHeight="1" spans="1:5" x14ac:dyDescent="0.25">
      <c r="A107" s="20" t="s">
        <v>54</v>
      </c>
      <c r="B107" s="19" t="s">
        <v>54</v>
      </c>
      <c r="C107" s="19" t="s">
        <v>54</v>
      </c>
      <c r="D107" s="19" t="s">
        <v>54</v>
      </c>
      <c r="E107" s="20" t="s">
        <v>54</v>
      </c>
    </row>
    <row r="108" ht="20" customHeight="1" spans="1:5" x14ac:dyDescent="0.25">
      <c r="A108" s="16" t="s">
        <v>54</v>
      </c>
      <c r="B108" s="15" t="s">
        <v>54</v>
      </c>
      <c r="C108" s="15" t="s">
        <v>54</v>
      </c>
      <c r="D108" s="15" t="s">
        <v>54</v>
      </c>
      <c r="E108" s="16" t="s">
        <v>54</v>
      </c>
    </row>
    <row r="109" ht="20" customHeight="1" spans="1:5" x14ac:dyDescent="0.25">
      <c r="A109" s="20" t="s">
        <v>54</v>
      </c>
      <c r="B109" s="19" t="s">
        <v>54</v>
      </c>
      <c r="C109" s="19" t="s">
        <v>54</v>
      </c>
      <c r="D109" s="19" t="s">
        <v>54</v>
      </c>
      <c r="E109" s="20" t="s">
        <v>54</v>
      </c>
    </row>
    <row r="110" ht="20" customHeight="1" spans="1:5" x14ac:dyDescent="0.25">
      <c r="A110" s="16" t="s">
        <v>54</v>
      </c>
      <c r="B110" s="15" t="s">
        <v>54</v>
      </c>
      <c r="C110" s="15" t="s">
        <v>54</v>
      </c>
      <c r="D110" s="15" t="s">
        <v>54</v>
      </c>
      <c r="E110" s="16" t="s">
        <v>54</v>
      </c>
    </row>
    <row r="111" ht="20" customHeight="1" spans="1:5" x14ac:dyDescent="0.25">
      <c r="A111" s="20" t="s">
        <v>54</v>
      </c>
      <c r="B111" s="19" t="s">
        <v>54</v>
      </c>
      <c r="C111" s="19" t="s">
        <v>54</v>
      </c>
      <c r="D111" s="19" t="s">
        <v>54</v>
      </c>
      <c r="E111" s="20" t="s">
        <v>54</v>
      </c>
    </row>
    <row r="112" ht="20" customHeight="1" spans="1:5" x14ac:dyDescent="0.25">
      <c r="A112" s="16" t="s">
        <v>54</v>
      </c>
      <c r="B112" s="15" t="s">
        <v>54</v>
      </c>
      <c r="C112" s="15" t="s">
        <v>54</v>
      </c>
      <c r="D112" s="15" t="s">
        <v>54</v>
      </c>
      <c r="E112" s="16" t="s">
        <v>54</v>
      </c>
    </row>
    <row r="113" ht="20" customHeight="1" spans="1:5" x14ac:dyDescent="0.25">
      <c r="A113" s="20" t="s">
        <v>54</v>
      </c>
      <c r="B113" s="19" t="s">
        <v>54</v>
      </c>
      <c r="C113" s="19" t="s">
        <v>54</v>
      </c>
      <c r="D113" s="19" t="s">
        <v>54</v>
      </c>
      <c r="E113" s="20" t="s">
        <v>54</v>
      </c>
    </row>
    <row r="114" ht="20" customHeight="1" spans="1:5" x14ac:dyDescent="0.25">
      <c r="A114" s="16" t="s">
        <v>54</v>
      </c>
      <c r="B114" s="15" t="s">
        <v>54</v>
      </c>
      <c r="C114" s="15" t="s">
        <v>54</v>
      </c>
      <c r="D114" s="15" t="s">
        <v>54</v>
      </c>
      <c r="E114" s="16" t="s">
        <v>54</v>
      </c>
    </row>
    <row r="115" ht="20" customHeight="1" spans="1:5" x14ac:dyDescent="0.25">
      <c r="A115" s="20" t="s">
        <v>54</v>
      </c>
      <c r="B115" s="19" t="s">
        <v>54</v>
      </c>
      <c r="C115" s="19" t="s">
        <v>54</v>
      </c>
      <c r="D115" s="19" t="s">
        <v>54</v>
      </c>
      <c r="E115" s="20" t="s">
        <v>54</v>
      </c>
    </row>
    <row r="116" ht="20" customHeight="1" spans="1:5" x14ac:dyDescent="0.25">
      <c r="A116" s="16" t="s">
        <v>54</v>
      </c>
      <c r="B116" s="15" t="s">
        <v>54</v>
      </c>
      <c r="C116" s="15" t="s">
        <v>54</v>
      </c>
      <c r="D116" s="15" t="s">
        <v>54</v>
      </c>
      <c r="E116" s="16" t="s">
        <v>54</v>
      </c>
    </row>
    <row r="117" ht="20" customHeight="1" spans="1:5" x14ac:dyDescent="0.25">
      <c r="A117" s="20" t="s">
        <v>54</v>
      </c>
      <c r="B117" s="19" t="s">
        <v>54</v>
      </c>
      <c r="C117" s="19" t="s">
        <v>54</v>
      </c>
      <c r="D117" s="19" t="s">
        <v>54</v>
      </c>
      <c r="E117" s="20" t="s">
        <v>54</v>
      </c>
    </row>
    <row r="118" ht="20" customHeight="1" spans="1:5" x14ac:dyDescent="0.25">
      <c r="A118" s="16" t="s">
        <v>54</v>
      </c>
      <c r="B118" s="15" t="s">
        <v>54</v>
      </c>
      <c r="C118" s="15" t="s">
        <v>54</v>
      </c>
      <c r="D118" s="15" t="s">
        <v>54</v>
      </c>
      <c r="E118" s="16" t="s">
        <v>54</v>
      </c>
    </row>
    <row r="119" ht="20" customHeight="1" spans="1:5" x14ac:dyDescent="0.25">
      <c r="A119" s="20" t="s">
        <v>54</v>
      </c>
      <c r="B119" s="19" t="s">
        <v>54</v>
      </c>
      <c r="C119" s="19" t="s">
        <v>54</v>
      </c>
      <c r="D119" s="19" t="s">
        <v>54</v>
      </c>
      <c r="E119" s="20" t="s">
        <v>54</v>
      </c>
    </row>
    <row r="120" ht="20" customHeight="1" spans="1:5" x14ac:dyDescent="0.25">
      <c r="A120" s="16" t="s">
        <v>54</v>
      </c>
      <c r="B120" s="15" t="s">
        <v>54</v>
      </c>
      <c r="C120" s="15" t="s">
        <v>54</v>
      </c>
      <c r="D120" s="15" t="s">
        <v>54</v>
      </c>
      <c r="E120" s="16" t="s">
        <v>54</v>
      </c>
    </row>
    <row r="121" ht="20" customHeight="1" spans="1:5" x14ac:dyDescent="0.25">
      <c r="A121" s="20" t="s">
        <v>54</v>
      </c>
      <c r="B121" s="19" t="s">
        <v>54</v>
      </c>
      <c r="C121" s="19" t="s">
        <v>54</v>
      </c>
      <c r="D121" s="19" t="s">
        <v>54</v>
      </c>
      <c r="E121" s="20" t="s">
        <v>54</v>
      </c>
    </row>
    <row r="122" ht="20" customHeight="1" spans="1:5" x14ac:dyDescent="0.25">
      <c r="A122" s="16" t="s">
        <v>54</v>
      </c>
      <c r="B122" s="15" t="s">
        <v>54</v>
      </c>
      <c r="C122" s="15" t="s">
        <v>54</v>
      </c>
      <c r="D122" s="15" t="s">
        <v>54</v>
      </c>
      <c r="E122" s="16" t="s">
        <v>54</v>
      </c>
    </row>
    <row r="123" ht="20" customHeight="1" spans="1:5" x14ac:dyDescent="0.25">
      <c r="A123" s="20" t="s">
        <v>54</v>
      </c>
      <c r="B123" s="19" t="s">
        <v>54</v>
      </c>
      <c r="C123" s="19" t="s">
        <v>54</v>
      </c>
      <c r="D123" s="19" t="s">
        <v>54</v>
      </c>
      <c r="E123" s="20" t="s">
        <v>54</v>
      </c>
    </row>
    <row r="124" ht="10" customHeight="1" x14ac:dyDescent="0.25"/>
    <row r="125" ht="6" customHeight="1" x14ac:dyDescent="0.25"/>
    <row r="126" ht="20" customHeight="1" spans="1:5" x14ac:dyDescent="0.25">
      <c r="A126" s="24" t="s">
        <v>28</v>
      </c>
      <c r="B126" s="24"/>
      <c r="C126" s="24"/>
      <c r="D126" s="24"/>
      <c r="E126" s="24"/>
    </row>
    <row r="127" ht="20" customHeight="1" spans="1:5" x14ac:dyDescent="0.25">
      <c r="A127" s="25" t="s">
        <v>29</v>
      </c>
      <c r="B127" s="25"/>
      <c r="C127" s="25"/>
      <c r="D127" s="25"/>
      <c r="E127" s="25"/>
    </row>
  </sheetData>
  <sheetProtection sheet="1"/>
  <mergeCells count="4">
    <mergeCell ref="A1:E1"/>
    <mergeCell ref="A2:E2"/>
    <mergeCell ref="A126:E126"/>
    <mergeCell ref="A127:E127"/>
  </mergeCells>
  <hyperlinks>
    <hyperlink ref="A127" r:id="rId1"/>
  </hyperlinks>
  <pageMargins left="0.5" right="0.5" top="0.5" bottom="0.5" header="0.3" footer="0.3"/>
  <pageSetup paperSize="1" orientation="landscape" fitToWidth="1" fitToHeight="0"/>
  <headerFooter>
    <oddFooter>&amp;L&amp;8FinancialAha.com&amp;C&amp;8Page &amp;P of &amp;N&amp;R&amp;8&amp;D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9A7B4F"/>
    <pageSetUpPr fitToPage="1"/>
  </sheetPr>
  <dimension ref="A1:B57"/>
  <sheetViews>
    <sheetView workbookViewId="0" showGridLines="0" zoomScale="125"/>
  </sheetViews>
  <sheetFormatPr defaultRowHeight="15" outlineLevelRow="0" outlineLevelCol="0" x14ac:dyDescent="55"/>
  <cols>
    <col min="1" max="1" width="3" customWidth="1"/>
    <col min="2" max="2" width="80" customWidth="1"/>
    <col min="8" max="8" width="20" customWidth="1"/>
  </cols>
  <sheetData>
    <row r="1" ht="48" customHeight="1" spans="2:2" x14ac:dyDescent="0.25">
      <c r="B1" s="44" t="s">
        <v>63</v>
      </c>
    </row>
    <row r="2" ht="20" customHeight="1" spans="2:2" x14ac:dyDescent="0.25">
      <c r="B2" s="45" t="s">
        <v>64</v>
      </c>
    </row>
    <row r="3" ht="16" customHeight="1" x14ac:dyDescent="0.25"/>
    <row r="4" ht="28" customHeight="1" spans="1:2" x14ac:dyDescent="0.25">
      <c r="A4" s="46" t="s">
        <v>65</v>
      </c>
      <c r="B4" s="12"/>
    </row>
    <row r="6" ht="24" customHeight="1" spans="2:2" x14ac:dyDescent="0.25">
      <c r="B6" s="47" t="s">
        <v>66</v>
      </c>
    </row>
    <row r="7" ht="24" customHeight="1" spans="2:2" x14ac:dyDescent="0.25">
      <c r="B7" s="47" t="s">
        <v>67</v>
      </c>
    </row>
    <row r="8" ht="24" customHeight="1" spans="2:2" x14ac:dyDescent="0.25">
      <c r="B8" s="47" t="s">
        <v>68</v>
      </c>
    </row>
    <row r="9" ht="24" customHeight="1" spans="2:2" x14ac:dyDescent="0.25">
      <c r="B9" s="47" t="s">
        <v>69</v>
      </c>
    </row>
    <row r="10" ht="24" customHeight="1" spans="2:2" x14ac:dyDescent="0.25">
      <c r="B10" s="47" t="s">
        <v>70</v>
      </c>
    </row>
    <row r="11" ht="12" customHeight="1" x14ac:dyDescent="0.25"/>
    <row r="12" ht="28" customHeight="1" spans="1:2" x14ac:dyDescent="0.25">
      <c r="A12" s="46" t="s">
        <v>71</v>
      </c>
      <c r="B12" s="12"/>
    </row>
    <row r="14" ht="24" customHeight="1" spans="2:2" x14ac:dyDescent="0.25">
      <c r="B14" s="47" t="s">
        <v>72</v>
      </c>
    </row>
    <row r="15" ht="24" customHeight="1" spans="2:2" x14ac:dyDescent="0.25">
      <c r="B15" s="47" t="s">
        <v>73</v>
      </c>
    </row>
    <row r="16" ht="24" customHeight="1" spans="2:2" x14ac:dyDescent="0.25">
      <c r="B16" s="47" t="s">
        <v>74</v>
      </c>
    </row>
    <row r="17" ht="24" customHeight="1" spans="2:2" x14ac:dyDescent="0.25">
      <c r="B17" s="47" t="s">
        <v>75</v>
      </c>
    </row>
    <row r="18" ht="24" customHeight="1" spans="2:2" x14ac:dyDescent="0.25">
      <c r="B18" s="47" t="s">
        <v>76</v>
      </c>
    </row>
    <row r="19" ht="24" customHeight="1" spans="2:2" x14ac:dyDescent="0.25">
      <c r="B19" s="47" t="s">
        <v>54</v>
      </c>
    </row>
    <row r="20" ht="24" customHeight="1" spans="2:2" x14ac:dyDescent="0.25">
      <c r="B20" s="47" t="s">
        <v>77</v>
      </c>
    </row>
    <row r="21" ht="12" customHeight="1" x14ac:dyDescent="0.25"/>
    <row r="22" ht="28" customHeight="1" spans="1:2" x14ac:dyDescent="0.25">
      <c r="A22" s="46" t="s">
        <v>78</v>
      </c>
      <c r="B22" s="12"/>
    </row>
    <row r="24" ht="24" customHeight="1" spans="2:2" x14ac:dyDescent="0.25">
      <c r="B24" s="47" t="s">
        <v>79</v>
      </c>
    </row>
    <row r="25" ht="24" customHeight="1" spans="2:2" x14ac:dyDescent="0.25">
      <c r="B25" s="47" t="s">
        <v>80</v>
      </c>
    </row>
    <row r="26" ht="24" customHeight="1" spans="2:2" x14ac:dyDescent="0.25">
      <c r="B26" s="47" t="s">
        <v>81</v>
      </c>
    </row>
    <row r="27" ht="24" customHeight="1" spans="2:2" x14ac:dyDescent="0.25">
      <c r="B27" s="47" t="s">
        <v>82</v>
      </c>
    </row>
    <row r="28" ht="24" customHeight="1" spans="2:2" x14ac:dyDescent="0.25">
      <c r="B28" s="47" t="s">
        <v>83</v>
      </c>
    </row>
    <row r="29" ht="24" customHeight="1" spans="2:2" x14ac:dyDescent="0.25">
      <c r="B29" s="47" t="s">
        <v>84</v>
      </c>
    </row>
    <row r="30" ht="12" customHeight="1" x14ac:dyDescent="0.25"/>
    <row r="31" ht="28" customHeight="1" spans="1:2" x14ac:dyDescent="0.25">
      <c r="A31" s="46" t="s">
        <v>85</v>
      </c>
      <c r="B31" s="12"/>
    </row>
    <row r="33" ht="24" customHeight="1" spans="2:2" x14ac:dyDescent="0.25">
      <c r="B33" s="47" t="s">
        <v>86</v>
      </c>
    </row>
    <row r="34" ht="24" customHeight="1" spans="2:2" x14ac:dyDescent="0.25">
      <c r="B34" s="47" t="s">
        <v>87</v>
      </c>
    </row>
    <row r="35" ht="24" customHeight="1" spans="2:2" x14ac:dyDescent="0.25">
      <c r="B35" s="47" t="s">
        <v>88</v>
      </c>
    </row>
    <row r="36" ht="24" customHeight="1" spans="2:2" x14ac:dyDescent="0.25">
      <c r="B36" s="47" t="s">
        <v>89</v>
      </c>
    </row>
    <row r="37" ht="12" customHeight="1" x14ac:dyDescent="0.25"/>
    <row r="38" ht="28" customHeight="1" spans="1:2" x14ac:dyDescent="0.25">
      <c r="A38" s="46" t="s">
        <v>90</v>
      </c>
      <c r="B38" s="12"/>
    </row>
    <row r="40" ht="24" customHeight="1" spans="2:2" x14ac:dyDescent="0.25">
      <c r="B40" s="47" t="s">
        <v>91</v>
      </c>
    </row>
    <row r="41" ht="24" customHeight="1" spans="2:2" x14ac:dyDescent="0.25">
      <c r="B41" s="47" t="s">
        <v>92</v>
      </c>
    </row>
    <row r="42" ht="12" customHeight="1" x14ac:dyDescent="0.25"/>
    <row r="43" ht="28" customHeight="1" spans="1:2" x14ac:dyDescent="0.25">
      <c r="A43" s="46" t="s">
        <v>93</v>
      </c>
      <c r="B43" s="12"/>
    </row>
    <row r="45" ht="24" customHeight="1" spans="2:2" x14ac:dyDescent="0.25">
      <c r="B45" s="47" t="s">
        <v>94</v>
      </c>
    </row>
    <row r="46" ht="24" customHeight="1" spans="2:2" x14ac:dyDescent="0.25">
      <c r="B46" s="47" t="s">
        <v>95</v>
      </c>
    </row>
    <row r="47" ht="24" customHeight="1" spans="2:2" x14ac:dyDescent="0.25">
      <c r="B47" s="47" t="s">
        <v>96</v>
      </c>
    </row>
    <row r="48" ht="24" customHeight="1" spans="2:2" x14ac:dyDescent="0.25">
      <c r="B48" s="47" t="s">
        <v>97</v>
      </c>
    </row>
    <row r="49" ht="12" customHeight="1" x14ac:dyDescent="0.25"/>
    <row r="50" ht="28" customHeight="1" spans="1:2" x14ac:dyDescent="0.25">
      <c r="A50" s="46" t="s">
        <v>98</v>
      </c>
      <c r="B50" s="12"/>
    </row>
    <row r="52" ht="24" customHeight="1" spans="2:2" x14ac:dyDescent="0.25">
      <c r="B52" s="47" t="s">
        <v>99</v>
      </c>
    </row>
    <row r="53" ht="24" customHeight="1" spans="2:2" x14ac:dyDescent="0.25">
      <c r="B53" s="47" t="s">
        <v>100</v>
      </c>
    </row>
    <row r="54" ht="12" customHeight="1" x14ac:dyDescent="0.25"/>
    <row r="55" ht="6" customHeight="1" x14ac:dyDescent="0.25"/>
    <row r="56" ht="20" customHeight="1" spans="1:2" x14ac:dyDescent="0.25">
      <c r="A56" s="48" t="s">
        <v>28</v>
      </c>
      <c r="B56" s="48"/>
    </row>
    <row r="57" ht="20" customHeight="1" spans="1:2" x14ac:dyDescent="0.25">
      <c r="A57" s="49" t="s">
        <v>29</v>
      </c>
      <c r="B57" s="49"/>
    </row>
  </sheetData>
  <mergeCells count="2">
    <mergeCell ref="A56:B56"/>
    <mergeCell ref="A57:B57"/>
  </mergeCells>
  <hyperlinks>
    <hyperlink ref="A57" r:id="rId1"/>
  </hyperlinks>
  <pageMargins left="0.5" right="0.5" top="0.5" bottom="0.5" header="0.3" footer="0.3"/>
  <pageSetup paperSize="1" orientation="portrait" fitToWidth="1" fitToHeight="0"/>
  <headerFooter>
    <oddFooter>&amp;L&amp;8FinancialAha.com&amp;C&amp;8Page &amp;P of &amp;N&amp;R&amp;8&amp;D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Dashboard</vt:lpstr>
      <vt:lpstr>Debt Setup</vt:lpstr>
      <vt:lpstr>Snowball Schedule</vt:lpstr>
      <vt:lpstr>How to Use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FinancialAha.com</dc:creator>
  <dc:title>Debt Snowball Calculator</dc:title>
  <dc:subject>Financial Template</dc:subject>
  <dc:description>Free Debt Snowball Calculator template by FinancialAha.com</dc:description>
  <cp:keywords>finance, template, spreadsheet, FinancialAha</cp:keywords>
  <cp:category>Finance</cp:category>
  <cp:lastModifiedBy>Unknown</cp:lastModifiedBy>
  <cp:lastPrinted>2026-04-01T18:00:17Z</cp:lastPrinted>
  <dcterms:created xsi:type="dcterms:W3CDTF">2026-04-01T18:00:17Z</dcterms:created>
  <dcterms:modified xsi:type="dcterms:W3CDTF">2026-04-01T18:00:17Z</dcterms:modified>
</cp:coreProperties>
</file>