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3" name="Dashboard" state="visible" r:id="rId4"/>
    <sheet sheetId="1" name="Score Tracker" state="visible" r:id="rId5"/>
    <sheet sheetId="2" name="Dispute Log" state="visible" r:id="rId6"/>
    <sheet sheetId="4" name="How to Use" state="visible" r:id="rId7"/>
    <sheet name="_ChartData" sheetId="5" state="hidden" r:id="rIdSheet5"/>
  </sheets>
  <calcPr calcId="171027"/>
</workbook>
</file>

<file path=xl/sharedStrings.xml><?xml version="1.0" encoding="utf-8"?>
<sst xmlns="http://schemas.openxmlformats.org/spreadsheetml/2006/main" count="274" uniqueCount="83">
  <si>
    <t>Credit Repair Tracker</t>
  </si>
  <si>
    <t>by FinancialAha.com - Monitor your credit score progress and disputes</t>
  </si>
  <si>
    <t>CURRENT AVG SCORE</t>
  </si>
  <si>
    <t>SCORE CHANGE</t>
  </si>
  <si>
    <t>DISPUTES RESOLVED</t>
  </si>
  <si>
    <t>DISPUTES PENDING</t>
  </si>
  <si>
    <t>Latest average</t>
  </si>
  <si>
    <t>Since first entry</t>
  </si>
  <si>
    <t>Successfully handled</t>
  </si>
  <si>
    <t>Still in progress</t>
  </si>
  <si>
    <t>SCORE TREND</t>
  </si>
  <si>
    <t>Created with FinancialAha.com - Free financial tools and templates</t>
  </si>
  <si>
    <t>Get a premium spreadsheet from FinancialAha.com</t>
  </si>
  <si>
    <t>Credit Score Tracker</t>
  </si>
  <si>
    <t>Log your scores monthly from each bureau.</t>
  </si>
  <si>
    <t>MONTHLY SCORES</t>
  </si>
  <si>
    <t>Month</t>
  </si>
  <si>
    <t>Equifax</t>
  </si>
  <si>
    <t>Experian</t>
  </si>
  <si>
    <t>TransUnion</t>
  </si>
  <si>
    <t>Average</t>
  </si>
  <si>
    <t>Oct 2025</t>
  </si>
  <si>
    <t>Nov 2025</t>
  </si>
  <si>
    <t>Dec 2025</t>
  </si>
  <si>
    <t>Jan 2026</t>
  </si>
  <si>
    <t>Feb 2026</t>
  </si>
  <si>
    <t>Mar 2026</t>
  </si>
  <si>
    <t/>
  </si>
  <si>
    <t>Dispute Log</t>
  </si>
  <si>
    <t>Track all credit report disputes and their outcomes.</t>
  </si>
  <si>
    <t>DISPUTES</t>
  </si>
  <si>
    <t>Creditor</t>
  </si>
  <si>
    <t>Bureau</t>
  </si>
  <si>
    <t>Dispute Type</t>
  </si>
  <si>
    <t>Amount</t>
  </si>
  <si>
    <t>Date Filed</t>
  </si>
  <si>
    <t>Status</t>
  </si>
  <si>
    <t>Result</t>
  </si>
  <si>
    <t>Capital One</t>
  </si>
  <si>
    <t>Late Payment</t>
  </si>
  <si>
    <t>Jan 15, 2026</t>
  </si>
  <si>
    <t>Resolved</t>
  </si>
  <si>
    <t>Removed</t>
  </si>
  <si>
    <t>Comcast</t>
  </si>
  <si>
    <t>Collection</t>
  </si>
  <si>
    <t>Jan 20, 2026</t>
  </si>
  <si>
    <t>Deleted</t>
  </si>
  <si>
    <t>Medical Center</t>
  </si>
  <si>
    <t>Feb 5, 2026</t>
  </si>
  <si>
    <t>Pending</t>
  </si>
  <si>
    <t>Chase</t>
  </si>
  <si>
    <t>All Three</t>
  </si>
  <si>
    <t>Incorrect Balance</t>
  </si>
  <si>
    <t>Feb 12, 2026</t>
  </si>
  <si>
    <t>In Progress</t>
  </si>
  <si>
    <t>T-Mobile</t>
  </si>
  <si>
    <t>Account Not Mine</t>
  </si>
  <si>
    <t>Mar 1, 2026</t>
  </si>
  <si>
    <t>Filed</t>
  </si>
  <si>
    <t>Total Disputes</t>
  </si>
  <si>
    <t>How to Use This Credit Repair Tracker</t>
  </si>
  <si>
    <t>Track your credit repair journey step by step.</t>
  </si>
  <si>
    <t>GETTING STARTED</t>
  </si>
  <si>
    <t>1. Pull your free credit reports from AnnualCreditReport.com</t>
  </si>
  <si>
    <t>2. Enter your starting scores in the "Score Tracker" sheet</t>
  </si>
  <si>
    <t>3. Review each report for errors, collections, or incorrect items</t>
  </si>
  <si>
    <t>4. Log disputes in the "Dispute Log" sheet</t>
  </si>
  <si>
    <t>5. Update scores monthly and track progress on the Dashboard</t>
  </si>
  <si>
    <t>FILING DISPUTES</t>
  </si>
  <si>
    <t>Identify errors: late payments, collections, wrong balances, accounts not yours</t>
  </si>
  <si>
    <t>File disputes online at each bureau or send certified letters</t>
  </si>
  <si>
    <t>Bureaus have 30 days to investigate and respond</t>
  </si>
  <si>
    <t>Track each dispute status: Filed, In Progress, Pending, Resolved</t>
  </si>
  <si>
    <t>Record the result: Removed, Deleted, Updated, Verified (unchanged)</t>
  </si>
  <si>
    <t>SCORE RANGES</t>
  </si>
  <si>
    <t>300-579: Poor - Focus on removing negative items and reducing debt</t>
  </si>
  <si>
    <t>580-669: Fair - Continue disputes, keep utilization below 30%</t>
  </si>
  <si>
    <t>670-739: Good - Maintain payments, consider credit building cards</t>
  </si>
  <si>
    <t>740-799: Very Good - Excellent position for loan approvals</t>
  </si>
  <si>
    <t>800-850: Exceptional - Top tier rates and terms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</si>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</sst>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center" indent="1"/>
    </xf>
    <xf numFmtId="0" fontId="0" fillId="0" borderId="4" xfId="0" applyBorder="1"/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indent="1"/>
    </xf>
    <xf numFmtId="0" fontId="11" fillId="2" borderId="0" xfId="0" applyFont="1" applyFill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0" fontId="12" fillId="3" borderId="5" xfId="0" applyFont="1" applyFill="1" applyBorder="1" applyAlignment="1" applyProtection="1">
      <alignment horizontal="right" vertical="center"/>
      <protection locked="0"/>
    </xf>
    <xf numFmtId="0" fontId="13" fillId="4" borderId="6" xfId="0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164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4" fillId="0" borderId="7" xfId="0" applyFont="1" applyBorder="1" applyAlignment="1" applyProtection="1">
      <alignment horizontal="left" vertical="center" indent="1"/>
    </xf>
    <xf numFmtId="164" fontId="14" fillId="0" borderId="7" xfId="0" applyNumberFormat="1" applyFont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right" vertical="center"/>
    </xf>
    <xf numFmtId="0" fontId="15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Sheet5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Credit Score Trend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Equifax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'_ChartData'!$A$2:$A$7</c:f>
              <c:strCache>
                <c:ptCount val="6"/>
                <c:pt idx="0">
                  <c:v>Oct 2025</c:v>
                </c:pt>
                <c:pt idx="1">
                  <c:v>Nov 2025</c:v>
                </c:pt>
                <c:pt idx="2">
                  <c:v>Dec 2025</c:v>
                </c:pt>
                <c:pt idx="3">
                  <c:v>Jan 2026</c:v>
                </c:pt>
                <c:pt idx="4">
                  <c:v>Feb 2026</c:v>
                </c:pt>
                <c:pt idx="5">
                  <c:v>Mar 2026</c:v>
                </c:pt>
              </c:strCache>
            </c:strRef>
          </c:cat>
          <c:val>
            <c:numRef>
              <c:f>'_ChartData'!$B$2:$B$7</c:f>
              <c:numCache>
                <c:formatCode>$#,##0</c:formatCode>
                <c:ptCount val="6"/>
                <c:pt idx="0">
                  <c:v>612</c:v>
                </c:pt>
                <c:pt idx="1">
                  <c:v>618</c:v>
                </c:pt>
                <c:pt idx="2">
                  <c:v>625</c:v>
                </c:pt>
                <c:pt idx="3">
                  <c:v>632</c:v>
                </c:pt>
                <c:pt idx="4">
                  <c:v>640</c:v>
                </c:pt>
                <c:pt idx="5">
                  <c:v>648</c:v>
                </c:pt>
              </c:numCache>
            </c:numRef>
          </c:val>
        </c:ser>
        <c:ser>
          <c:idx val="1"/>
          <c:order val="1"/>
          <c:tx>
            <c:strRef>
              <c:f>'_ChartData'!$C$1</c:f>
              <c:strCache>
                <c:ptCount val="1"/>
                <c:pt idx="0">
                  <c:v>Experian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'_ChartData'!$A$2:$A$7</c:f>
              <c:strCache>
                <c:ptCount val="6"/>
                <c:pt idx="0">
                  <c:v>Oct 2025</c:v>
                </c:pt>
                <c:pt idx="1">
                  <c:v>Nov 2025</c:v>
                </c:pt>
                <c:pt idx="2">
                  <c:v>Dec 2025</c:v>
                </c:pt>
                <c:pt idx="3">
                  <c:v>Jan 2026</c:v>
                </c:pt>
                <c:pt idx="4">
                  <c:v>Feb 2026</c:v>
                </c:pt>
                <c:pt idx="5">
                  <c:v>Mar 2026</c:v>
                </c:pt>
              </c:strCache>
            </c:strRef>
          </c:cat>
          <c:val>
            <c:numRef>
              <c:f>'_ChartData'!$C$2:$C$7</c:f>
              <c:numCache>
                <c:formatCode>$#,##0</c:formatCode>
                <c:ptCount val="6"/>
                <c:pt idx="0">
                  <c:v>605</c:v>
                </c:pt>
                <c:pt idx="1">
                  <c:v>612</c:v>
                </c:pt>
                <c:pt idx="2">
                  <c:v>620</c:v>
                </c:pt>
                <c:pt idx="3">
                  <c:v>628</c:v>
                </c:pt>
                <c:pt idx="4">
                  <c:v>635</c:v>
                </c:pt>
                <c:pt idx="5">
                  <c:v>642</c:v>
                </c:pt>
              </c:numCache>
            </c:numRef>
          </c:val>
        </c:ser>
        <c:ser>
          <c:idx val="2"/>
          <c:order val="2"/>
          <c:tx>
            <c:strRef>
              <c:f>'_ChartData'!$D$1</c:f>
              <c:strCache>
                <c:ptCount val="1"/>
                <c:pt idx="0">
                  <c:v>TransUnion</c:v>
                </c:pt>
              </c:strCache>
            </c:strRef>
          </c:tx>
          <c:spPr>
            <a:solidFill>
              <a:srgbClr val="047857"/>
            </a:solidFill>
            <a:ln>
              <a:noFill/>
            </a:ln>
          </c:spPr>
          <c:cat>
            <c:strRef>
              <c:f>'_ChartData'!$A$2:$A$7</c:f>
              <c:strCache>
                <c:ptCount val="6"/>
                <c:pt idx="0">
                  <c:v>Oct 2025</c:v>
                </c:pt>
                <c:pt idx="1">
                  <c:v>Nov 2025</c:v>
                </c:pt>
                <c:pt idx="2">
                  <c:v>Dec 2025</c:v>
                </c:pt>
                <c:pt idx="3">
                  <c:v>Jan 2026</c:v>
                </c:pt>
                <c:pt idx="4">
                  <c:v>Feb 2026</c:v>
                </c:pt>
                <c:pt idx="5">
                  <c:v>Mar 2026</c:v>
                </c:pt>
              </c:strCache>
            </c:strRef>
          </c:cat>
          <c:val>
            <c:numRef>
              <c:f>'_ChartData'!$D$2:$D$7</c:f>
              <c:numCache>
                <c:formatCode>$#,##0</c:formatCode>
                <c:ptCount val="6"/>
                <c:pt idx="0">
                  <c:v>618</c:v>
                </c:pt>
                <c:pt idx="1">
                  <c:v>622</c:v>
                </c:pt>
                <c:pt idx="2">
                  <c:v>630</c:v>
                </c:pt>
                <c:pt idx="3">
                  <c:v>635</c:v>
                </c:pt>
                <c:pt idx="4">
                  <c:v>642</c:v>
                </c:pt>
                <c:pt idx="5">
                  <c:v>650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3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33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5" width="14" customWidth="1"/>
  </cols>
  <sheetData>
    <row r="1" ht="48" customHeight="1" spans="1:5" x14ac:dyDescent="0.25">
      <c r="A1" s="11" t="s">
        <v>13</v>
      </c>
      <c r="B1" s="11"/>
      <c r="C1" s="11"/>
      <c r="D1" s="11"/>
      <c r="E1" s="11"/>
    </row>
    <row r="2" ht="24" customHeight="1" spans="1:5" x14ac:dyDescent="0.25">
      <c r="A2" s="12" t="s">
        <v>14</v>
      </c>
      <c r="B2" s="12"/>
      <c r="C2" s="12"/>
      <c r="D2" s="12"/>
      <c r="E2" s="12"/>
    </row>
    <row r="3" ht="14" customHeight="1" x14ac:dyDescent="0.25"/>
    <row r="4" ht="28" customHeight="1" spans="1:5" x14ac:dyDescent="0.25">
      <c r="A4" s="13" t="s">
        <v>15</v>
      </c>
      <c r="B4" s="8"/>
      <c r="C4" s="8"/>
      <c r="D4" s="8"/>
      <c r="E4" s="8"/>
    </row>
    <row r="5" ht="32" customHeight="1" spans="1:5" x14ac:dyDescent="0.25">
      <c r="A5" s="14" t="s">
        <v>16</v>
      </c>
      <c r="B5" s="15" t="s">
        <v>17</v>
      </c>
      <c r="C5" s="15" t="s">
        <v>18</v>
      </c>
      <c r="D5" s="15" t="s">
        <v>19</v>
      </c>
      <c r="E5" s="15" t="s">
        <v>20</v>
      </c>
    </row>
    <row r="6" ht="26" customHeight="1" spans="1:5" x14ac:dyDescent="0.25">
      <c r="A6" s="16" t="s">
        <v>21</v>
      </c>
      <c r="B6" s="17">
        <v>612</v>
      </c>
      <c r="C6" s="17">
        <v>605</v>
      </c>
      <c r="D6" s="17">
        <v>618</v>
      </c>
      <c r="E6" s="18">
        <f>IF(OR(B6="",C6="",D6=""),"",ROUND((B6+C6+D6)/3,0))</f>
        <v>612</v>
      </c>
    </row>
    <row r="7" ht="26" customHeight="1" spans="1:5" x14ac:dyDescent="0.25">
      <c r="A7" s="16" t="s">
        <v>22</v>
      </c>
      <c r="B7" s="17">
        <v>618</v>
      </c>
      <c r="C7" s="17">
        <v>612</v>
      </c>
      <c r="D7" s="17">
        <v>622</v>
      </c>
      <c r="E7" s="18">
        <f>IF(OR(B7="",C7="",D7=""),"",ROUND((B7+C7+D7)/3,0))</f>
        <v>617</v>
      </c>
    </row>
    <row r="8" ht="26" customHeight="1" spans="1:5" x14ac:dyDescent="0.25">
      <c r="A8" s="16" t="s">
        <v>23</v>
      </c>
      <c r="B8" s="17">
        <v>625</v>
      </c>
      <c r="C8" s="17">
        <v>620</v>
      </c>
      <c r="D8" s="17">
        <v>630</v>
      </c>
      <c r="E8" s="18">
        <f>IF(OR(B8="",C8="",D8=""),"",ROUND((B8+C8+D8)/3,0))</f>
        <v>625</v>
      </c>
    </row>
    <row r="9" ht="26" customHeight="1" spans="1:5" x14ac:dyDescent="0.25">
      <c r="A9" s="16" t="s">
        <v>24</v>
      </c>
      <c r="B9" s="17">
        <v>632</v>
      </c>
      <c r="C9" s="17">
        <v>628</v>
      </c>
      <c r="D9" s="17">
        <v>635</v>
      </c>
      <c r="E9" s="18">
        <f>IF(OR(B9="",C9="",D9=""),"",ROUND((B9+C9+D9)/3,0))</f>
        <v>632</v>
      </c>
    </row>
    <row r="10" ht="26" customHeight="1" spans="1:5" x14ac:dyDescent="0.25">
      <c r="A10" s="16" t="s">
        <v>25</v>
      </c>
      <c r="B10" s="17">
        <v>640</v>
      </c>
      <c r="C10" s="17">
        <v>635</v>
      </c>
      <c r="D10" s="17">
        <v>642</v>
      </c>
      <c r="E10" s="18">
        <f>IF(OR(B10="",C10="",D10=""),"",ROUND((B10+C10+D10)/3,0))</f>
        <v>639</v>
      </c>
    </row>
    <row r="11" ht="26" customHeight="1" spans="1:5" x14ac:dyDescent="0.25">
      <c r="A11" s="16" t="s">
        <v>26</v>
      </c>
      <c r="B11" s="17">
        <v>648</v>
      </c>
      <c r="C11" s="17">
        <v>642</v>
      </c>
      <c r="D11" s="17">
        <v>650</v>
      </c>
      <c r="E11" s="18">
        <f>IF(OR(B11="",C11="",D11=""),"",ROUND((B11+C11+D11)/3,0))</f>
        <v>647</v>
      </c>
    </row>
    <row r="12" ht="26" customHeight="1" spans="1:5" x14ac:dyDescent="0.25">
      <c r="A12" s="16" t="s">
        <v>27</v>
      </c>
      <c r="B12" s="17" t="s">
        <v>27</v>
      </c>
      <c r="C12" s="17" t="s">
        <v>27</v>
      </c>
      <c r="D12" s="17" t="s">
        <v>27</v>
      </c>
      <c r="E12" s="18" t="str">
        <f>IF(OR(B12="",C12="",D12=""),"",ROUND((B12+C12+D12)/3,0))</f>
        <v> </v>
      </c>
    </row>
    <row r="13" ht="26" customHeight="1" spans="1:5" x14ac:dyDescent="0.25">
      <c r="A13" s="16" t="s">
        <v>27</v>
      </c>
      <c r="B13" s="17" t="s">
        <v>27</v>
      </c>
      <c r="C13" s="17" t="s">
        <v>27</v>
      </c>
      <c r="D13" s="17" t="s">
        <v>27</v>
      </c>
      <c r="E13" s="18" t="str">
        <f>IF(OR(B13="",C13="",D13=""),"",ROUND((B13+C13+D13)/3,0))</f>
        <v> </v>
      </c>
    </row>
    <row r="14" ht="26" customHeight="1" spans="1:5" x14ac:dyDescent="0.25">
      <c r="A14" s="16" t="s">
        <v>27</v>
      </c>
      <c r="B14" s="17" t="s">
        <v>27</v>
      </c>
      <c r="C14" s="17" t="s">
        <v>27</v>
      </c>
      <c r="D14" s="17" t="s">
        <v>27</v>
      </c>
      <c r="E14" s="18" t="str">
        <f>IF(OR(B14="",C14="",D14=""),"",ROUND((B14+C14+D14)/3,0))</f>
        <v> </v>
      </c>
    </row>
    <row r="15" ht="26" customHeight="1" spans="1:5" x14ac:dyDescent="0.25">
      <c r="A15" s="16" t="s">
        <v>27</v>
      </c>
      <c r="B15" s="17" t="s">
        <v>27</v>
      </c>
      <c r="C15" s="17" t="s">
        <v>27</v>
      </c>
      <c r="D15" s="17" t="s">
        <v>27</v>
      </c>
      <c r="E15" s="18" t="str">
        <f>IF(OR(B15="",C15="",D15=""),"",ROUND((B15+C15+D15)/3,0))</f>
        <v> </v>
      </c>
    </row>
    <row r="16" ht="26" customHeight="1" spans="1:5" x14ac:dyDescent="0.25">
      <c r="A16" s="16" t="s">
        <v>27</v>
      </c>
      <c r="B16" s="17" t="s">
        <v>27</v>
      </c>
      <c r="C16" s="17" t="s">
        <v>27</v>
      </c>
      <c r="D16" s="17" t="s">
        <v>27</v>
      </c>
      <c r="E16" s="18" t="str">
        <f>IF(OR(B16="",C16="",D16=""),"",ROUND((B16+C16+D16)/3,0))</f>
        <v> </v>
      </c>
    </row>
    <row r="17" ht="26" customHeight="1" spans="1:5" x14ac:dyDescent="0.25">
      <c r="A17" s="16" t="s">
        <v>27</v>
      </c>
      <c r="B17" s="17" t="s">
        <v>27</v>
      </c>
      <c r="C17" s="17" t="s">
        <v>27</v>
      </c>
      <c r="D17" s="17" t="s">
        <v>27</v>
      </c>
      <c r="E17" s="18" t="str">
        <f>IF(OR(B17="",C17="",D17=""),"",ROUND((B17+C17+D17)/3,0))</f>
        <v> </v>
      </c>
    </row>
    <row r="18" ht="26" customHeight="1" spans="1:5" x14ac:dyDescent="0.25">
      <c r="A18" s="16" t="s">
        <v>27</v>
      </c>
      <c r="B18" s="17" t="s">
        <v>27</v>
      </c>
      <c r="C18" s="17" t="s">
        <v>27</v>
      </c>
      <c r="D18" s="17" t="s">
        <v>27</v>
      </c>
      <c r="E18" s="18" t="str">
        <f>IF(OR(B18="",C18="",D18=""),"",ROUND((B18+C18+D18)/3,0))</f>
        <v> </v>
      </c>
    </row>
    <row r="19" ht="26" customHeight="1" spans="1:5" x14ac:dyDescent="0.25">
      <c r="A19" s="16" t="s">
        <v>27</v>
      </c>
      <c r="B19" s="17" t="s">
        <v>27</v>
      </c>
      <c r="C19" s="17" t="s">
        <v>27</v>
      </c>
      <c r="D19" s="17" t="s">
        <v>27</v>
      </c>
      <c r="E19" s="18" t="str">
        <f>IF(OR(B19="",C19="",D19=""),"",ROUND((B19+C19+D19)/3,0))</f>
        <v> </v>
      </c>
    </row>
    <row r="20" ht="26" customHeight="1" spans="1:5" x14ac:dyDescent="0.25">
      <c r="A20" s="16" t="s">
        <v>27</v>
      </c>
      <c r="B20" s="17" t="s">
        <v>27</v>
      </c>
      <c r="C20" s="17" t="s">
        <v>27</v>
      </c>
      <c r="D20" s="17" t="s">
        <v>27</v>
      </c>
      <c r="E20" s="18" t="str">
        <f>IF(OR(B20="",C20="",D20=""),"",ROUND((B20+C20+D20)/3,0))</f>
        <v> </v>
      </c>
    </row>
    <row r="21" ht="26" customHeight="1" spans="1:5" x14ac:dyDescent="0.25">
      <c r="A21" s="16" t="s">
        <v>27</v>
      </c>
      <c r="B21" s="17" t="s">
        <v>27</v>
      </c>
      <c r="C21" s="17" t="s">
        <v>27</v>
      </c>
      <c r="D21" s="17" t="s">
        <v>27</v>
      </c>
      <c r="E21" s="18" t="str">
        <f>IF(OR(B21="",C21="",D21=""),"",ROUND((B21+C21+D21)/3,0))</f>
        <v> </v>
      </c>
    </row>
    <row r="22" ht="26" customHeight="1" spans="1:5" x14ac:dyDescent="0.25">
      <c r="A22" s="16" t="s">
        <v>27</v>
      </c>
      <c r="B22" s="17" t="s">
        <v>27</v>
      </c>
      <c r="C22" s="17" t="s">
        <v>27</v>
      </c>
      <c r="D22" s="17" t="s">
        <v>27</v>
      </c>
      <c r="E22" s="18" t="str">
        <f>IF(OR(B22="",C22="",D22=""),"",ROUND((B22+C22+D22)/3,0))</f>
        <v> </v>
      </c>
    </row>
    <row r="23" ht="26" customHeight="1" spans="1:5" x14ac:dyDescent="0.25">
      <c r="A23" s="16" t="s">
        <v>27</v>
      </c>
      <c r="B23" s="17" t="s">
        <v>27</v>
      </c>
      <c r="C23" s="17" t="s">
        <v>27</v>
      </c>
      <c r="D23" s="17" t="s">
        <v>27</v>
      </c>
      <c r="E23" s="18" t="str">
        <f>IF(OR(B23="",C23="",D23=""),"",ROUND((B23+C23+D23)/3,0))</f>
        <v> </v>
      </c>
    </row>
    <row r="24" ht="26" customHeight="1" spans="1:5" x14ac:dyDescent="0.25">
      <c r="A24" s="16" t="s">
        <v>27</v>
      </c>
      <c r="B24" s="17" t="s">
        <v>27</v>
      </c>
      <c r="C24" s="17" t="s">
        <v>27</v>
      </c>
      <c r="D24" s="17" t="s">
        <v>27</v>
      </c>
      <c r="E24" s="18" t="str">
        <f>IF(OR(B24="",C24="",D24=""),"",ROUND((B24+C24+D24)/3,0))</f>
        <v> </v>
      </c>
    </row>
    <row r="25" ht="26" customHeight="1" spans="1:5" x14ac:dyDescent="0.25">
      <c r="A25" s="16" t="s">
        <v>27</v>
      </c>
      <c r="B25" s="17" t="s">
        <v>27</v>
      </c>
      <c r="C25" s="17" t="s">
        <v>27</v>
      </c>
      <c r="D25" s="17" t="s">
        <v>27</v>
      </c>
      <c r="E25" s="18" t="str">
        <f>IF(OR(B25="",C25="",D25=""),"",ROUND((B25+C25+D25)/3,0))</f>
        <v> </v>
      </c>
    </row>
    <row r="26" ht="26" customHeight="1" spans="1:5" x14ac:dyDescent="0.25">
      <c r="A26" s="16" t="s">
        <v>27</v>
      </c>
      <c r="B26" s="17" t="s">
        <v>27</v>
      </c>
      <c r="C26" s="17" t="s">
        <v>27</v>
      </c>
      <c r="D26" s="17" t="s">
        <v>27</v>
      </c>
      <c r="E26" s="18" t="str">
        <f>IF(OR(B26="",C26="",D26=""),"",ROUND((B26+C26+D26)/3,0))</f>
        <v> </v>
      </c>
    </row>
    <row r="27" ht="26" customHeight="1" spans="1:5" x14ac:dyDescent="0.25">
      <c r="A27" s="16" t="s">
        <v>27</v>
      </c>
      <c r="B27" s="17" t="s">
        <v>27</v>
      </c>
      <c r="C27" s="17" t="s">
        <v>27</v>
      </c>
      <c r="D27" s="17" t="s">
        <v>27</v>
      </c>
      <c r="E27" s="18" t="str">
        <f>IF(OR(B27="",C27="",D27=""),"",ROUND((B27+C27+D27)/3,0))</f>
        <v> </v>
      </c>
    </row>
    <row r="28" ht="26" customHeight="1" spans="1:5" x14ac:dyDescent="0.25">
      <c r="A28" s="16" t="s">
        <v>27</v>
      </c>
      <c r="B28" s="17" t="s">
        <v>27</v>
      </c>
      <c r="C28" s="17" t="s">
        <v>27</v>
      </c>
      <c r="D28" s="17" t="s">
        <v>27</v>
      </c>
      <c r="E28" s="18" t="str">
        <f>IF(OR(B28="",C28="",D28=""),"",ROUND((B28+C28+D28)/3,0))</f>
        <v> </v>
      </c>
    </row>
    <row r="29" ht="26" customHeight="1" spans="1:5" x14ac:dyDescent="0.25">
      <c r="A29" s="16" t="s">
        <v>27</v>
      </c>
      <c r="B29" s="17" t="s">
        <v>27</v>
      </c>
      <c r="C29" s="17" t="s">
        <v>27</v>
      </c>
      <c r="D29" s="17" t="s">
        <v>27</v>
      </c>
      <c r="E29" s="18" t="str">
        <f>IF(OR(B29="",C29="",D29=""),"",ROUND((B29+C29+D29)/3,0))</f>
        <v> </v>
      </c>
    </row>
    <row r="30" ht="8" customHeight="1" x14ac:dyDescent="0.25"/>
    <row r="31" ht="6" customHeight="1" x14ac:dyDescent="0.25"/>
    <row r="32" ht="20" customHeight="1" spans="1:5" x14ac:dyDescent="0.25">
      <c r="A32" s="19" t="s">
        <v>11</v>
      </c>
      <c r="B32" s="19"/>
      <c r="C32" s="19"/>
      <c r="D32" s="19"/>
      <c r="E32" s="19"/>
    </row>
    <row r="33" ht="20" customHeight="1" spans="1:5" x14ac:dyDescent="0.25">
      <c r="A33" s="20" t="s">
        <v>12</v>
      </c>
      <c r="B33" s="20"/>
      <c r="C33" s="20"/>
      <c r="D33" s="20"/>
      <c r="E33" s="20"/>
    </row>
  </sheetData>
  <sheetProtection sheet="1"/>
  <mergeCells count="4">
    <mergeCell ref="A1:E1"/>
    <mergeCell ref="A2:E2"/>
    <mergeCell ref="A32:E32"/>
    <mergeCell ref="A33:E33"/>
  </mergeCells>
  <hyperlinks>
    <hyperlink ref="A3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30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2" width="14" customWidth="1"/>
    <col min="3" max="3" width="18" customWidth="1"/>
    <col min="4" max="4" width="14" customWidth="1"/>
    <col min="5" max="5" width="16" customWidth="1"/>
    <col min="6" max="7" width="14" customWidth="1"/>
  </cols>
  <sheetData>
    <row r="1" ht="48" customHeight="1" spans="1:7" x14ac:dyDescent="0.25">
      <c r="A1" s="11" t="s">
        <v>28</v>
      </c>
      <c r="B1" s="11"/>
      <c r="C1" s="11"/>
      <c r="D1" s="11"/>
      <c r="E1" s="11"/>
      <c r="F1" s="11"/>
      <c r="G1" s="11"/>
    </row>
    <row r="2" ht="24" customHeight="1" spans="1:7" x14ac:dyDescent="0.25">
      <c r="A2" s="12" t="s">
        <v>29</v>
      </c>
      <c r="B2" s="12"/>
      <c r="C2" s="12"/>
      <c r="D2" s="12"/>
      <c r="E2" s="12"/>
      <c r="F2" s="12"/>
      <c r="G2" s="12"/>
    </row>
    <row r="3" ht="14" customHeight="1" x14ac:dyDescent="0.25"/>
    <row r="4" ht="28" customHeight="1" spans="1:7" x14ac:dyDescent="0.25">
      <c r="A4" s="13" t="s">
        <v>30</v>
      </c>
      <c r="B4" s="8"/>
      <c r="C4" s="8"/>
      <c r="D4" s="8"/>
      <c r="E4" s="8"/>
      <c r="F4" s="8"/>
      <c r="G4" s="8"/>
    </row>
    <row r="5" ht="32" customHeight="1" spans="1:7" x14ac:dyDescent="0.25">
      <c r="A5" s="14" t="s">
        <v>31</v>
      </c>
      <c r="B5" s="15" t="s">
        <v>32</v>
      </c>
      <c r="C5" s="14" t="s">
        <v>33</v>
      </c>
      <c r="D5" s="15" t="s">
        <v>34</v>
      </c>
      <c r="E5" s="15" t="s">
        <v>35</v>
      </c>
      <c r="F5" s="15" t="s">
        <v>36</v>
      </c>
      <c r="G5" s="15" t="s">
        <v>37</v>
      </c>
    </row>
    <row r="6" ht="26" customHeight="1" spans="1:7" x14ac:dyDescent="0.25">
      <c r="A6" s="16" t="s">
        <v>38</v>
      </c>
      <c r="B6" s="21" t="s">
        <v>17</v>
      </c>
      <c r="C6" s="16" t="s">
        <v>39</v>
      </c>
      <c r="D6" s="22">
        <v>0</v>
      </c>
      <c r="E6" s="21" t="s">
        <v>40</v>
      </c>
      <c r="F6" s="21" t="s">
        <v>41</v>
      </c>
      <c r="G6" s="21" t="s">
        <v>42</v>
      </c>
    </row>
    <row r="7" ht="26" customHeight="1" spans="1:7" x14ac:dyDescent="0.25">
      <c r="A7" s="16" t="s">
        <v>43</v>
      </c>
      <c r="B7" s="21" t="s">
        <v>18</v>
      </c>
      <c r="C7" s="16" t="s">
        <v>44</v>
      </c>
      <c r="D7" s="22">
        <v>245</v>
      </c>
      <c r="E7" s="21" t="s">
        <v>45</v>
      </c>
      <c r="F7" s="21" t="s">
        <v>41</v>
      </c>
      <c r="G7" s="21" t="s">
        <v>46</v>
      </c>
    </row>
    <row r="8" ht="26" customHeight="1" spans="1:7" x14ac:dyDescent="0.25">
      <c r="A8" s="16" t="s">
        <v>47</v>
      </c>
      <c r="B8" s="21" t="s">
        <v>19</v>
      </c>
      <c r="C8" s="16" t="s">
        <v>44</v>
      </c>
      <c r="D8" s="22">
        <v>480</v>
      </c>
      <c r="E8" s="21" t="s">
        <v>48</v>
      </c>
      <c r="F8" s="21" t="s">
        <v>49</v>
      </c>
      <c r="G8" s="21" t="s">
        <v>27</v>
      </c>
    </row>
    <row r="9" ht="26" customHeight="1" spans="1:7" x14ac:dyDescent="0.25">
      <c r="A9" s="16" t="s">
        <v>50</v>
      </c>
      <c r="B9" s="21" t="s">
        <v>51</v>
      </c>
      <c r="C9" s="16" t="s">
        <v>52</v>
      </c>
      <c r="D9" s="22">
        <v>1200</v>
      </c>
      <c r="E9" s="21" t="s">
        <v>53</v>
      </c>
      <c r="F9" s="21" t="s">
        <v>54</v>
      </c>
      <c r="G9" s="21" t="s">
        <v>27</v>
      </c>
    </row>
    <row r="10" ht="26" customHeight="1" spans="1:7" x14ac:dyDescent="0.25">
      <c r="A10" s="16" t="s">
        <v>55</v>
      </c>
      <c r="B10" s="21" t="s">
        <v>17</v>
      </c>
      <c r="C10" s="16" t="s">
        <v>56</v>
      </c>
      <c r="D10" s="22">
        <v>320</v>
      </c>
      <c r="E10" s="21" t="s">
        <v>57</v>
      </c>
      <c r="F10" s="21" t="s">
        <v>58</v>
      </c>
      <c r="G10" s="21" t="s">
        <v>27</v>
      </c>
    </row>
    <row r="11" ht="26" customHeight="1" spans="1:7" x14ac:dyDescent="0.25">
      <c r="A11" s="16" t="s">
        <v>27</v>
      </c>
      <c r="B11" s="21" t="s">
        <v>27</v>
      </c>
      <c r="C11" s="16" t="s">
        <v>27</v>
      </c>
      <c r="D11" s="22" t="s">
        <v>27</v>
      </c>
      <c r="E11" s="21" t="s">
        <v>27</v>
      </c>
      <c r="F11" s="21" t="s">
        <v>27</v>
      </c>
      <c r="G11" s="21" t="s">
        <v>27</v>
      </c>
    </row>
    <row r="12" ht="26" customHeight="1" spans="1:7" x14ac:dyDescent="0.25">
      <c r="A12" s="16" t="s">
        <v>27</v>
      </c>
      <c r="B12" s="21" t="s">
        <v>27</v>
      </c>
      <c r="C12" s="16" t="s">
        <v>27</v>
      </c>
      <c r="D12" s="22" t="s">
        <v>27</v>
      </c>
      <c r="E12" s="21" t="s">
        <v>27</v>
      </c>
      <c r="F12" s="21" t="s">
        <v>27</v>
      </c>
      <c r="G12" s="21" t="s">
        <v>27</v>
      </c>
    </row>
    <row r="13" ht="26" customHeight="1" spans="1:7" x14ac:dyDescent="0.25">
      <c r="A13" s="16" t="s">
        <v>27</v>
      </c>
      <c r="B13" s="21" t="s">
        <v>27</v>
      </c>
      <c r="C13" s="16" t="s">
        <v>27</v>
      </c>
      <c r="D13" s="22" t="s">
        <v>27</v>
      </c>
      <c r="E13" s="21" t="s">
        <v>27</v>
      </c>
      <c r="F13" s="21" t="s">
        <v>27</v>
      </c>
      <c r="G13" s="21" t="s">
        <v>27</v>
      </c>
    </row>
    <row r="14" ht="26" customHeight="1" spans="1:7" x14ac:dyDescent="0.25">
      <c r="A14" s="16" t="s">
        <v>27</v>
      </c>
      <c r="B14" s="21" t="s">
        <v>27</v>
      </c>
      <c r="C14" s="16" t="s">
        <v>27</v>
      </c>
      <c r="D14" s="22" t="s">
        <v>27</v>
      </c>
      <c r="E14" s="21" t="s">
        <v>27</v>
      </c>
      <c r="F14" s="21" t="s">
        <v>27</v>
      </c>
      <c r="G14" s="21" t="s">
        <v>27</v>
      </c>
    </row>
    <row r="15" ht="26" customHeight="1" spans="1:7" x14ac:dyDescent="0.25">
      <c r="A15" s="16" t="s">
        <v>27</v>
      </c>
      <c r="B15" s="21" t="s">
        <v>27</v>
      </c>
      <c r="C15" s="16" t="s">
        <v>27</v>
      </c>
      <c r="D15" s="22" t="s">
        <v>27</v>
      </c>
      <c r="E15" s="21" t="s">
        <v>27</v>
      </c>
      <c r="F15" s="21" t="s">
        <v>27</v>
      </c>
      <c r="G15" s="21" t="s">
        <v>27</v>
      </c>
    </row>
    <row r="16" ht="26" customHeight="1" spans="1:7" x14ac:dyDescent="0.25">
      <c r="A16" s="16" t="s">
        <v>27</v>
      </c>
      <c r="B16" s="21" t="s">
        <v>27</v>
      </c>
      <c r="C16" s="16" t="s">
        <v>27</v>
      </c>
      <c r="D16" s="22" t="s">
        <v>27</v>
      </c>
      <c r="E16" s="21" t="s">
        <v>27</v>
      </c>
      <c r="F16" s="21" t="s">
        <v>27</v>
      </c>
      <c r="G16" s="21" t="s">
        <v>27</v>
      </c>
    </row>
    <row r="17" ht="26" customHeight="1" spans="1:7" x14ac:dyDescent="0.25">
      <c r="A17" s="16" t="s">
        <v>27</v>
      </c>
      <c r="B17" s="21" t="s">
        <v>27</v>
      </c>
      <c r="C17" s="16" t="s">
        <v>27</v>
      </c>
      <c r="D17" s="22" t="s">
        <v>27</v>
      </c>
      <c r="E17" s="21" t="s">
        <v>27</v>
      </c>
      <c r="F17" s="21" t="s">
        <v>27</v>
      </c>
      <c r="G17" s="21" t="s">
        <v>27</v>
      </c>
    </row>
    <row r="18" ht="26" customHeight="1" spans="1:7" x14ac:dyDescent="0.25">
      <c r="A18" s="16" t="s">
        <v>27</v>
      </c>
      <c r="B18" s="21" t="s">
        <v>27</v>
      </c>
      <c r="C18" s="16" t="s">
        <v>27</v>
      </c>
      <c r="D18" s="22" t="s">
        <v>27</v>
      </c>
      <c r="E18" s="21" t="s">
        <v>27</v>
      </c>
      <c r="F18" s="21" t="s">
        <v>27</v>
      </c>
      <c r="G18" s="21" t="s">
        <v>27</v>
      </c>
    </row>
    <row r="19" ht="26" customHeight="1" spans="1:7" x14ac:dyDescent="0.25">
      <c r="A19" s="16" t="s">
        <v>27</v>
      </c>
      <c r="B19" s="21" t="s">
        <v>27</v>
      </c>
      <c r="C19" s="16" t="s">
        <v>27</v>
      </c>
      <c r="D19" s="22" t="s">
        <v>27</v>
      </c>
      <c r="E19" s="21" t="s">
        <v>27</v>
      </c>
      <c r="F19" s="21" t="s">
        <v>27</v>
      </c>
      <c r="G19" s="21" t="s">
        <v>27</v>
      </c>
    </row>
    <row r="20" ht="26" customHeight="1" spans="1:7" x14ac:dyDescent="0.25">
      <c r="A20" s="16" t="s">
        <v>27</v>
      </c>
      <c r="B20" s="21" t="s">
        <v>27</v>
      </c>
      <c r="C20" s="16" t="s">
        <v>27</v>
      </c>
      <c r="D20" s="22" t="s">
        <v>27</v>
      </c>
      <c r="E20" s="21" t="s">
        <v>27</v>
      </c>
      <c r="F20" s="21" t="s">
        <v>27</v>
      </c>
      <c r="G20" s="21" t="s">
        <v>27</v>
      </c>
    </row>
    <row r="21" ht="26" customHeight="1" spans="1:7" x14ac:dyDescent="0.25">
      <c r="A21" s="16" t="s">
        <v>27</v>
      </c>
      <c r="B21" s="21" t="s">
        <v>27</v>
      </c>
      <c r="C21" s="16" t="s">
        <v>27</v>
      </c>
      <c r="D21" s="22" t="s">
        <v>27</v>
      </c>
      <c r="E21" s="21" t="s">
        <v>27</v>
      </c>
      <c r="F21" s="21" t="s">
        <v>27</v>
      </c>
      <c r="G21" s="21" t="s">
        <v>27</v>
      </c>
    </row>
    <row r="22" ht="26" customHeight="1" spans="1:7" x14ac:dyDescent="0.25">
      <c r="A22" s="16" t="s">
        <v>27</v>
      </c>
      <c r="B22" s="21" t="s">
        <v>27</v>
      </c>
      <c r="C22" s="16" t="s">
        <v>27</v>
      </c>
      <c r="D22" s="22" t="s">
        <v>27</v>
      </c>
      <c r="E22" s="21" t="s">
        <v>27</v>
      </c>
      <c r="F22" s="21" t="s">
        <v>27</v>
      </c>
      <c r="G22" s="21" t="s">
        <v>27</v>
      </c>
    </row>
    <row r="23" ht="26" customHeight="1" spans="1:7" x14ac:dyDescent="0.25">
      <c r="A23" s="16" t="s">
        <v>27</v>
      </c>
      <c r="B23" s="21" t="s">
        <v>27</v>
      </c>
      <c r="C23" s="16" t="s">
        <v>27</v>
      </c>
      <c r="D23" s="22" t="s">
        <v>27</v>
      </c>
      <c r="E23" s="21" t="s">
        <v>27</v>
      </c>
      <c r="F23" s="21" t="s">
        <v>27</v>
      </c>
      <c r="G23" s="21" t="s">
        <v>27</v>
      </c>
    </row>
    <row r="24" ht="26" customHeight="1" spans="1:7" x14ac:dyDescent="0.25">
      <c r="A24" s="16" t="s">
        <v>27</v>
      </c>
      <c r="B24" s="21" t="s">
        <v>27</v>
      </c>
      <c r="C24" s="16" t="s">
        <v>27</v>
      </c>
      <c r="D24" s="22" t="s">
        <v>27</v>
      </c>
      <c r="E24" s="21" t="s">
        <v>27</v>
      </c>
      <c r="F24" s="21" t="s">
        <v>27</v>
      </c>
      <c r="G24" s="21" t="s">
        <v>27</v>
      </c>
    </row>
    <row r="25" ht="26" customHeight="1" spans="1:7" x14ac:dyDescent="0.25">
      <c r="A25" s="16" t="s">
        <v>27</v>
      </c>
      <c r="B25" s="21" t="s">
        <v>27</v>
      </c>
      <c r="C25" s="16" t="s">
        <v>27</v>
      </c>
      <c r="D25" s="22" t="s">
        <v>27</v>
      </c>
      <c r="E25" s="21" t="s">
        <v>27</v>
      </c>
      <c r="F25" s="21" t="s">
        <v>27</v>
      </c>
      <c r="G25" s="21" t="s">
        <v>27</v>
      </c>
    </row>
    <row r="26" ht="26" customHeight="1" spans="1:6" x14ac:dyDescent="0.25">
      <c r="A26" s="23" t="s">
        <v>59</v>
      </c>
      <c r="D26" s="24">
        <f>SUM(D6:D25)</f>
        <v>2245</v>
      </c>
      <c r="F26" s="25">
        <f>COUNTIF(F6:F25,"&lt;&gt;")</f>
        <v>5</v>
      </c>
    </row>
    <row r="27" ht="8" customHeight="1" x14ac:dyDescent="0.25"/>
    <row r="28" ht="6" customHeight="1" x14ac:dyDescent="0.25"/>
    <row r="29" ht="20" customHeight="1" spans="1:7" x14ac:dyDescent="0.25">
      <c r="A29" s="19" t="s">
        <v>11</v>
      </c>
      <c r="B29" s="19"/>
      <c r="C29" s="19"/>
      <c r="D29" s="19"/>
      <c r="E29" s="19"/>
      <c r="F29" s="19"/>
      <c r="G29" s="19"/>
    </row>
    <row r="30" ht="20" customHeight="1" spans="1:7" x14ac:dyDescent="0.25">
      <c r="A30" s="20" t="s">
        <v>12</v>
      </c>
      <c r="B30" s="20"/>
      <c r="C30" s="20"/>
      <c r="D30" s="20"/>
      <c r="E30" s="20"/>
      <c r="F30" s="20"/>
      <c r="G30" s="20"/>
    </row>
  </sheetData>
  <sheetProtection sheet="1"/>
  <mergeCells count="4">
    <mergeCell ref="A1:G1"/>
    <mergeCell ref="A2:G2"/>
    <mergeCell ref="A29:G29"/>
    <mergeCell ref="A30:G30"/>
  </mergeCells>
  <hyperlinks>
    <hyperlink ref="A3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'Score Tracker'!E11</f>
        <v>647</v>
      </c>
      <c r="C5" s="4"/>
      <c r="D5" s="5">
        <f>'Score Tracker'!E11-'Score Tracker'!E6</f>
        <v>35</v>
      </c>
      <c r="E5" s="5"/>
      <c r="F5" s="4">
        <f>COUNTIF('Dispute Log'!F6:F25,"Resolved")</f>
        <v>2</v>
      </c>
      <c r="G5" s="4"/>
      <c r="H5" s="4">
        <f>COUNTIF('Dispute Log'!F6:F25,"&lt;&gt;")-COUNTIF('Dispute Log'!F6:F25,"Resolved")</f>
        <v>3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60</v>
      </c>
    </row>
    <row r="2" ht="20" customHeight="1" spans="2:2" x14ac:dyDescent="0.25">
      <c r="B2" s="2" t="s">
        <v>61</v>
      </c>
    </row>
    <row r="3" ht="16" customHeight="1" x14ac:dyDescent="0.25"/>
    <row r="4" ht="28" customHeight="1" spans="2:2" x14ac:dyDescent="0.25">
      <c r="B4" s="7" t="s">
        <v>62</v>
      </c>
    </row>
    <row r="5" ht="24" customHeight="1" spans="2:2" x14ac:dyDescent="0.25">
      <c r="B5" s="26" t="s">
        <v>63</v>
      </c>
    </row>
    <row r="6" ht="24" customHeight="1" spans="2:2" x14ac:dyDescent="0.25">
      <c r="B6" s="26" t="s">
        <v>64</v>
      </c>
    </row>
    <row r="7" ht="24" customHeight="1" spans="2:2" x14ac:dyDescent="0.25">
      <c r="B7" s="26" t="s">
        <v>65</v>
      </c>
    </row>
    <row r="8" ht="24" customHeight="1" spans="2:2" x14ac:dyDescent="0.25">
      <c r="B8" s="26" t="s">
        <v>66</v>
      </c>
    </row>
    <row r="9" ht="24" customHeight="1" spans="2:2" x14ac:dyDescent="0.25">
      <c r="B9" s="26" t="s">
        <v>67</v>
      </c>
    </row>
    <row r="10" ht="12" customHeight="1" x14ac:dyDescent="0.25"/>
    <row r="11" ht="28" customHeight="1" spans="2:2" x14ac:dyDescent="0.25">
      <c r="B11" s="7" t="s">
        <v>68</v>
      </c>
    </row>
    <row r="12" ht="24" customHeight="1" spans="2:2" x14ac:dyDescent="0.25">
      <c r="B12" s="26" t="s">
        <v>69</v>
      </c>
    </row>
    <row r="13" ht="24" customHeight="1" spans="2:2" x14ac:dyDescent="0.25">
      <c r="B13" s="26" t="s">
        <v>70</v>
      </c>
    </row>
    <row r="14" ht="24" customHeight="1" spans="2:2" x14ac:dyDescent="0.25">
      <c r="B14" s="26" t="s">
        <v>71</v>
      </c>
    </row>
    <row r="15" ht="24" customHeight="1" spans="2:2" x14ac:dyDescent="0.25">
      <c r="B15" s="26" t="s">
        <v>72</v>
      </c>
    </row>
    <row r="16" ht="24" customHeight="1" spans="2:2" x14ac:dyDescent="0.25">
      <c r="B16" s="26" t="s">
        <v>73</v>
      </c>
    </row>
    <row r="17" ht="12" customHeight="1" x14ac:dyDescent="0.25"/>
    <row r="18" ht="28" customHeight="1" spans="2:2" x14ac:dyDescent="0.25">
      <c r="B18" s="7" t="s">
        <v>74</v>
      </c>
    </row>
    <row r="19" ht="24" customHeight="1" spans="2:2" x14ac:dyDescent="0.25">
      <c r="B19" s="26" t="s">
        <v>75</v>
      </c>
    </row>
    <row r="20" ht="24" customHeight="1" spans="2:2" x14ac:dyDescent="0.25">
      <c r="B20" s="26" t="s">
        <v>76</v>
      </c>
    </row>
    <row r="21" ht="24" customHeight="1" spans="2:2" x14ac:dyDescent="0.25">
      <c r="B21" s="26" t="s">
        <v>77</v>
      </c>
    </row>
    <row r="22" ht="24" customHeight="1" spans="2:2" x14ac:dyDescent="0.25">
      <c r="B22" s="26" t="s">
        <v>78</v>
      </c>
    </row>
    <row r="23" ht="24" customHeight="1" spans="2:2" x14ac:dyDescent="0.25">
      <c r="B23" s="26" t="s">
        <v>79</v>
      </c>
    </row>
    <row r="24" ht="12" customHeight="1" x14ac:dyDescent="0.25"/>
    <row r="25" ht="28" customHeight="1" spans="2:2" x14ac:dyDescent="0.25">
      <c r="B25" s="7" t="s">
        <v>80</v>
      </c>
    </row>
    <row r="26" ht="24" customHeight="1" spans="2:2" x14ac:dyDescent="0.25">
      <c r="B26" s="26" t="s">
        <v>81</v>
      </c>
    </row>
    <row r="27" ht="24" customHeight="1" spans="2:2" x14ac:dyDescent="0.25">
      <c r="B27" s="26" t="s">
        <v>82</v>
      </c>
    </row>
    <row r="28" ht="12" customHeight="1" x14ac:dyDescent="0.25"/>
    <row r="29" ht="6" customHeight="1" x14ac:dyDescent="0.25"/>
    <row r="30" ht="20" customHeight="1" spans="1:2" x14ac:dyDescent="0.25">
      <c r="A30" s="9" t="s">
        <v>11</v>
      </c>
      <c r="B30" s="9"/>
    </row>
    <row r="31" ht="20" customHeight="1" spans="1:2" x14ac:dyDescent="0.25">
      <c r="A31" s="10" t="s">
        <v>12</v>
      </c>
      <c r="B31" s="10"/>
    </row>
  </sheetData>
  <mergeCells count="2">
    <mergeCell ref="A30:B30"/>
    <mergeCell ref="A31:B31"/>
  </mergeCells>
  <hyperlinks>
    <hyperlink ref="A3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5.xml><?xml version="1.0" encoding="utf-8"?>
<worksheet xmlns="http://schemas.openxmlformats.org/spreadsheetml/2006/main">
  <sheetData>
    <row r="1">
      <c r="A1" t="inlineStr">
        <is>
          <t>Credit Score Trend</t>
        </is>
      </c>
      <c r="B1" t="inlineStr">
        <is>
          <t>Equifax</t>
        </is>
      </c>
      <c r="C1" t="inlineStr">
        <is>
          <t>Experian</t>
        </is>
      </c>
      <c r="D1" t="inlineStr">
        <is>
          <t>TransUnion</t>
        </is>
      </c>
    </row>
    <row r="2">
      <c r="A2" t="inlineStr">
        <is>
          <t>Oct 2025</t>
        </is>
      </c>
      <c r="B2">
        <v>612</v>
      </c>
      <c r="C2">
        <v>605</v>
      </c>
      <c r="D2">
        <v>618</v>
      </c>
    </row>
    <row r="3">
      <c r="A3" t="inlineStr">
        <is>
          <t>Nov 2025</t>
        </is>
      </c>
      <c r="B3">
        <v>618</v>
      </c>
      <c r="C3">
        <v>612</v>
      </c>
      <c r="D3">
        <v>622</v>
      </c>
    </row>
    <row r="4">
      <c r="A4" t="inlineStr">
        <is>
          <t>Dec 2025</t>
        </is>
      </c>
      <c r="B4">
        <v>625</v>
      </c>
      <c r="C4">
        <v>620</v>
      </c>
      <c r="D4">
        <v>630</v>
      </c>
    </row>
    <row r="5">
      <c r="A5" t="inlineStr">
        <is>
          <t>Jan 2026</t>
        </is>
      </c>
      <c r="B5">
        <v>632</v>
      </c>
      <c r="C5">
        <v>628</v>
      </c>
      <c r="D5">
        <v>635</v>
      </c>
    </row>
    <row r="6">
      <c r="A6" t="inlineStr">
        <is>
          <t>Feb 2026</t>
        </is>
      </c>
      <c r="B6">
        <v>640</v>
      </c>
      <c r="C6">
        <v>635</v>
      </c>
      <c r="D6">
        <v>642</v>
      </c>
    </row>
    <row r="7">
      <c r="A7" t="inlineStr">
        <is>
          <t>Mar 2026</t>
        </is>
      </c>
      <c r="B7">
        <v>648</v>
      </c>
      <c r="C7">
        <v>642</v>
      </c>
      <c r="D7">
        <v>650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Score Tracker</vt:lpstr>
      <vt:lpstr>Dispute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Credit Repair Spreadsheet</dc:title>
  <dc:subject>Financial Template</dc:subject>
  <dc:description>Free Credit Repair Spreadsheet template by FinancialAha.com</dc:description>
  <cp:keywords>finance, template, spreadsheet, FinancialAha</cp:keywords>
  <cp:category>Finance</cp:category>
  <cp:lastModifiedBy>Unknown</cp:lastModifiedBy>
  <cp:lastPrinted>2026-04-01T18:00:11Z</cp:lastPrinted>
  <dcterms:created xsi:type="dcterms:W3CDTF">2026-04-01T18:00:11Z</dcterms:created>
  <dcterms:modified xsi:type="dcterms:W3CDTF">2026-04-01T18:00:11Z</dcterms:modified>
</cp:coreProperties>
</file>