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Annual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<sst xmlns="http://schemas.openxmlformats.org/spreadsheetml/2006/main" count="158" uniqueCount="104">
  <si>
    <t>Annual Budget Planner</t>
  </si>
  <si>
    <t>Your 12-month personal budget at a glance</t>
  </si>
  <si>
    <t>by FinancialAha.com</t>
  </si>
  <si>
    <t>ANNUAL INCOME</t>
  </si>
  <si>
    <t>ANNUAL EXPENSES</t>
  </si>
  <si>
    <t>ANNUAL SAVINGS</t>
  </si>
  <si>
    <t>total for 12 months</t>
  </si>
  <si>
    <t>all expense categories</t>
  </si>
  <si>
    <t>income minus expenses</t>
  </si>
  <si>
    <t>AVG MONTHLY SAVINGS</t>
  </si>
  <si>
    <t>BEST MONTH</t>
  </si>
  <si>
    <t>WORST MONTH</t>
  </si>
  <si>
    <t>annual savings / 12</t>
  </si>
  <si>
    <t>highest net savings (Mar)</t>
  </si>
  <si>
    <t>lowest net savings (Dec)</t>
  </si>
  <si>
    <t>MONTHLY SAVINGS TREND</t>
  </si>
  <si>
    <t>ANNUAL EXPENSE BREAKDOWN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</si>
  <si>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</si>
  <si>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</si>
  <si>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</si>
  <si>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</si>
  <si>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</si>
  <si>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</si>
  <si>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</si>
  <si>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</si>
  <si>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</si>
  <si>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</si>
  <si>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</si>
  <si>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</si>
  <si>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</si>
  <si>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</si>
  <si>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</si>
  <si>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Net Savings</t>
  </si>
  <si>
    <t>Expenses</t>
  </si>
  <si>
    <t>Housing</t>
  </si>
  <si>
    <t>Transportation</t>
  </si>
  <si>
    <t>Food</t>
  </si>
  <si>
    <t>Utilities</t>
  </si>
  <si>
    <t>Insurance</t>
  </si>
  <si>
    <t>Health</t>
  </si>
  <si>
    <t>Personal</t>
  </si>
  <si>
    <t>Entertainment</t>
  </si>
  <si>
    <t>Subscriptions</t>
  </si>
  <si>
    <t>Debt Payments</t>
  </si>
  <si>
    <t>Enter your monthly figures in the yellow cells. Totals and averages update automatically.</t>
  </si>
  <si>
    <t>INCOME</t>
  </si>
  <si>
    <t>Category</t>
  </si>
  <si>
    <t>Annual Total</t>
  </si>
  <si>
    <t>Monthly Avg</t>
  </si>
  <si>
    <t>Salary / Wages</t>
  </si>
  <si>
    <t>Side Income / Freelance</t>
  </si>
  <si>
    <t>Other Income</t>
  </si>
  <si>
    <t>Total Income</t>
  </si>
  <si>
    <t>EXPENSES</t>
  </si>
  <si>
    <t>Housing / Rent</t>
  </si>
  <si>
    <t>Food &amp; Groceries</t>
  </si>
  <si>
    <t>Health &amp; Medical</t>
  </si>
  <si>
    <t>Personal &amp; Clothing</t>
  </si>
  <si>
    <t>Total Expenses</t>
  </si>
  <si>
    <t>SAVINGS</t>
  </si>
  <si>
    <t>How to Use This Template</t>
  </si>
  <si>
    <t>A quick guide to getting the most from your Annual Budget Planner.</t>
  </si>
  <si>
    <t>GETTING STARTED</t>
  </si>
  <si>
    <t>1. Go to the "Annual Budget" sheet</t>
  </si>
  <si>
    <t>2. Enter your income and expense figures in the yellow cells for each month</t>
  </si>
  <si>
    <t>3. Totals, savings, and monthly averages update automatically</t>
  </si>
  <si>
    <t>4. Check the Dashboard for a visual overview of your annual finances</t>
  </si>
  <si>
    <t>UNDERSTANDING THE LAYOUT</t>
  </si>
  <si>
    <t>Income: All sources of money coming in - salary, side income, and other income.</t>
  </si>
  <si>
    <t>Expenses: Monthly costs grouped into common categories.</t>
  </si>
  <si>
    <t xml:space="preserve">  - Housing: Rent or mortgage payment.</t>
  </si>
  <si>
    <t xml:space="preserve">  - Transportation: Gas, car payment, public transit, ride-sharing.</t>
  </si>
  <si>
    <t xml:space="preserve">  - Food &amp; Groceries: Grocery store, meal prep, dining out basics.</t>
  </si>
  <si>
    <t xml:space="preserve">  - Utilities: Electric, gas, water, internet, phone.</t>
  </si>
  <si>
    <t xml:space="preserve">  - Insurance: Health, auto, renter/homeowner insurance.</t>
  </si>
  <si>
    <t xml:space="preserve">  - Health &amp; Medical: Doctor visits, prescriptions, dental, vision.</t>
  </si>
  <si>
    <t xml:space="preserve">  - Personal &amp; Clothing: Clothing, personal care, haircuts.</t>
  </si>
  <si>
    <t xml:space="preserve">  - Entertainment: Dining out, movies, hobbies, social activities.</t>
  </si>
  <si>
    <t xml:space="preserve">  - Subscriptions: Streaming, gym, apps, memberships.</t>
  </si>
  <si>
    <t xml:space="preserve">  - Debt Payments: Credit cards, student loans, personal loans.</t>
  </si>
  <si>
    <t>Net Savings: What remains after subtracting expenses from income.</t>
  </si>
  <si>
    <t>Annual Total: The sum of all 12 months for each category.</t>
  </si>
  <si>
    <t>Monthly Avg: The annual total divided by 12.</t>
  </si>
  <si>
    <t>COLOR CODING</t>
  </si>
  <si>
    <t>Yellow cells with a gold border are editable inputs - enter your data here.</t>
  </si>
  <si>
    <t>Green-tinted cells are calculated results - formulas update automatically.</t>
  </si>
  <si>
    <t>Bold highlighted rows are section totals.</t>
  </si>
  <si>
    <t>Green numbers in the savings row mean positive savings for that month.</t>
  </si>
  <si>
    <t>Red numbers in the savings row mean expenses exceeded income that month.</t>
  </si>
  <si>
    <t>UNDERSTANDING THE DASHBOARD</t>
  </si>
  <si>
    <t>Top KPI cards show Annual Income, Annual Expenses, and Annual Savings.</t>
  </si>
  <si>
    <t>Bottom KPI cards show Average Monthly Savings, Best Month, and Worst Month.</t>
  </si>
  <si>
    <t>The bar chart shows monthly savings - useful for spotting seasonal patterns.</t>
  </si>
  <si>
    <t>The pie chart shows how your annual expenses break down by category.</t>
  </si>
  <si>
    <t>All values update automatically when you change your data.</t>
  </si>
  <si>
    <t>TIPS</t>
  </si>
  <si>
    <t>Start by entering your actual income and known fixed expenses (rent, insurance, subscriptions).</t>
  </si>
  <si>
    <t>For variable expenses, use recent bank or credit card statements as a reference.</t>
  </si>
  <si>
    <t>Review monthly to compare planned vs. actual spending.</t>
  </si>
  <si>
    <t>Use the Monthly Avg column to see typical spending per category.</t>
  </si>
  <si>
    <t>Months with negative savings are worth reviewing for one-time costs vs. habits.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</si>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</sst>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indent="1"/>
    </xf>
    <xf numFmtId="164" fontId="16" fillId="3" borderId="5" xfId="0" applyNumberFormat="1" applyFont="1" applyFill="1" applyBorder="1" applyAlignment="1" applyProtection="1">
      <alignment horizontal="right" vertical="center"/>
      <protection locked="0"/>
    </xf>
    <xf numFmtId="164" fontId="17" fillId="4" borderId="6" xfId="0" applyNumberFormat="1" applyFont="1" applyFill="1" applyBorder="1" applyAlignment="1" applyProtection="1">
      <alignment horizontal="right" vertical="center"/>
    </xf>
    <xf numFmtId="164" fontId="16" fillId="0" borderId="7" xfId="0" applyNumberFormat="1" applyFont="1" applyBorder="1" applyAlignment="1" applyProtection="1">
      <alignment horizontal="right" vertical="center"/>
    </xf>
    <xf numFmtId="0" fontId="15" fillId="5" borderId="0" xfId="0" applyFont="1" applyFill="1" applyAlignment="1" applyProtection="1">
      <alignment horizontal="left" vertical="center" indent="1"/>
    </xf>
    <xf numFmtId="0" fontId="15" fillId="4" borderId="8" xfId="0" applyFont="1" applyFill="1" applyBorder="1" applyAlignment="1" applyProtection="1">
      <alignment horizontal="left" vertical="center" indent="1"/>
    </xf>
    <xf numFmtId="164" fontId="15" fillId="4" borderId="8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Savings Trend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Net Savings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Dashboard!$C$50:$N$50</c:f>
              <c:numCache>
                <c:formatCode>$#,##0</c:formatCode>
                <c:ptCount val="12"/>
                <c:pt idx="0">
                  <c:v>1455</c:v>
                </c:pt>
                <c:pt idx="1">
                  <c:v>1635</c:v>
                </c:pt>
                <c:pt idx="2">
                  <c:v>2525</c:v>
                </c:pt>
                <c:pt idx="3">
                  <c:v>1695</c:v>
                </c:pt>
                <c:pt idx="4">
                  <c:v>1645</c:v>
                </c:pt>
                <c:pt idx="5">
                  <c:v>1445</c:v>
                </c:pt>
                <c:pt idx="6">
                  <c:v>1415</c:v>
                </c:pt>
                <c:pt idx="7">
                  <c:v>1455</c:v>
                </c:pt>
                <c:pt idx="8">
                  <c:v>1555</c:v>
                </c:pt>
                <c:pt idx="9">
                  <c:v>1585</c:v>
                </c:pt>
                <c:pt idx="10">
                  <c:v>1455</c:v>
                </c:pt>
                <c:pt idx="11">
                  <c:v>1125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Annual Expense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Dashboard!$B$51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dPt>
            <c:idx val="9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Dashboard!$C$51:$L$51</c:f>
              <c:strCache>
                <c:ptCount val="10"/>
                <c:pt idx="0">
                  <c:v>Housing</c:v>
                </c:pt>
                <c:pt idx="1">
                  <c:v>Transportation</c:v>
                </c:pt>
                <c:pt idx="2">
                  <c:v>Food</c:v>
                </c:pt>
                <c:pt idx="3">
                  <c:v>Utilities</c:v>
                </c:pt>
                <c:pt idx="4">
                  <c:v>Insurance</c:v>
                </c:pt>
                <c:pt idx="5">
                  <c:v>Health</c:v>
                </c:pt>
                <c:pt idx="6">
                  <c:v>Personal</c:v>
                </c:pt>
                <c:pt idx="7">
                  <c:v>Entertainment</c:v>
                </c:pt>
                <c:pt idx="8">
                  <c:v>Subscriptions</c:v>
                </c:pt>
                <c:pt idx="9">
                  <c:v>Debt Payments</c:v>
                </c:pt>
              </c:strCache>
            </c:strRef>
          </c:cat>
          <c:val>
            <c:numRef>
              <c:f>Dashboard!$C$52:$L$52</c:f>
              <c:numCache>
                <c:formatCode>$#,##0</c:formatCode>
                <c:ptCount val="10"/>
                <c:pt idx="0">
                  <c:v>18000</c:v>
                </c:pt>
                <c:pt idx="1">
                  <c:v>3380</c:v>
                </c:pt>
                <c:pt idx="2">
                  <c:v>6790</c:v>
                </c:pt>
                <c:pt idx="3">
                  <c:v>1860</c:v>
                </c:pt>
                <c:pt idx="4">
                  <c:v>3840</c:v>
                </c:pt>
                <c:pt idx="5">
                  <c:v>850</c:v>
                </c:pt>
                <c:pt idx="6">
                  <c:v>1910</c:v>
                </c:pt>
                <c:pt idx="7">
                  <c:v>1600</c:v>
                </c:pt>
                <c:pt idx="8">
                  <c:v>780</c:v>
                </c:pt>
                <c:pt idx="9">
                  <c:v>5400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2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'Annual Budget'!N9</f>
        <v>63400</v>
      </c>
      <c r="C5" s="5"/>
      <c r="E5" s="5">
        <f>'Annual Budget'!N23</f>
        <v>44410</v>
      </c>
      <c r="F5" s="5"/>
      <c r="H5" s="6">
        <f>'Annual Budget'!N27</f>
        <v>18990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>
        <f>'Annual Budget'!N27/12</f>
        <v>1582.5</v>
      </c>
      <c r="C9" s="6"/>
      <c r="E9" s="6">
        <f>MAX('Annual Budget'!B27:M27)</f>
        <v>2525</v>
      </c>
      <c r="F9" s="6"/>
      <c r="H9" s="6">
        <f>MIN('Annual Budget'!B27:M27)</f>
        <v>1125</v>
      </c>
      <c r="I9" s="6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8" t="s">
        <v>15</v>
      </c>
      <c r="C12" s="9"/>
      <c r="D12" s="9"/>
      <c r="E12" s="9"/>
      <c r="F12" s="9"/>
      <c r="G12" s="9"/>
      <c r="H12" s="9"/>
      <c r="I12" s="9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8" t="s">
        <v>16</v>
      </c>
      <c r="C29" s="9"/>
      <c r="D29" s="9"/>
      <c r="E29" s="9"/>
      <c r="F29" s="9"/>
      <c r="G29" s="9"/>
      <c r="H29" s="9"/>
      <c r="I29" s="9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0" t="s">
        <v>17</v>
      </c>
      <c r="B47" s="10"/>
      <c r="C47" s="10"/>
      <c r="D47" s="10"/>
      <c r="E47" s="10"/>
      <c r="F47" s="10"/>
      <c r="G47" s="10"/>
      <c r="H47" s="10"/>
      <c r="I47" s="10"/>
    </row>
    <row r="48" ht="20" customHeight="1" spans="1:9" x14ac:dyDescent="0.25">
      <c r="A48" s="11" t="s">
        <v>18</v>
      </c>
      <c r="B48" s="11"/>
      <c r="C48" s="11"/>
      <c r="D48" s="11"/>
      <c r="E48" s="11"/>
      <c r="F48" s="11"/>
      <c r="G48" s="11"/>
      <c r="H48" s="11"/>
      <c r="I48" s="11"/>
    </row>
    <row r="49" ht="1" customHeight="1" spans="2:14" x14ac:dyDescent="0.25">
      <c r="B49" s="12" t="s">
        <v>19</v>
      </c>
      <c r="C49" s="12" t="s">
        <v>20</v>
      </c>
      <c r="D49" s="12" t="s">
        <v>21</v>
      </c>
      <c r="E49" s="12" t="s">
        <v>22</v>
      </c>
      <c r="F49" s="12" t="s">
        <v>23</v>
      </c>
      <c r="G49" s="12" t="s">
        <v>24</v>
      </c>
      <c r="H49" s="12" t="s">
        <v>25</v>
      </c>
      <c r="I49" s="12" t="s">
        <v>26</v>
      </c>
      <c r="J49" s="12" t="s">
        <v>27</v>
      </c>
      <c r="K49" s="12" t="s">
        <v>28</v>
      </c>
      <c r="L49" s="12" t="s">
        <v>29</v>
      </c>
      <c r="M49" s="12" t="s">
        <v>30</v>
      </c>
      <c r="N49" s="12" t="s">
        <v>31</v>
      </c>
    </row>
    <row r="50" ht="1" customHeight="1" spans="2:14" x14ac:dyDescent="0.25">
      <c r="B50" s="12" t="s">
        <v>32</v>
      </c>
      <c r="C50" s="12">
        <f>'Annual Budget'!B27</f>
        <v>1455</v>
      </c>
      <c r="D50" s="12">
        <f>'Annual Budget'!C27</f>
        <v>1635</v>
      </c>
      <c r="E50" s="12">
        <f>'Annual Budget'!D27</f>
        <v>2525</v>
      </c>
      <c r="F50" s="12">
        <f>'Annual Budget'!E27</f>
        <v>1695</v>
      </c>
      <c r="G50" s="12">
        <f>'Annual Budget'!F27</f>
        <v>1645</v>
      </c>
      <c r="H50" s="12">
        <f>'Annual Budget'!G27</f>
        <v>1445</v>
      </c>
      <c r="I50" s="12">
        <f>'Annual Budget'!H27</f>
        <v>1415</v>
      </c>
      <c r="J50" s="12">
        <f>'Annual Budget'!I27</f>
        <v>1455</v>
      </c>
      <c r="K50" s="12">
        <f>'Annual Budget'!J27</f>
        <v>1555</v>
      </c>
      <c r="L50" s="12">
        <f>'Annual Budget'!K27</f>
        <v>1585</v>
      </c>
      <c r="M50" s="12">
        <f>'Annual Budget'!L27</f>
        <v>1455</v>
      </c>
      <c r="N50" s="12">
        <f>'Annual Budget'!M27</f>
        <v>1125</v>
      </c>
    </row>
    <row r="51" ht="1" customHeight="1" spans="2:12" x14ac:dyDescent="0.25">
      <c r="B51" s="12" t="s">
        <v>33</v>
      </c>
      <c r="C51" s="12" t="s">
        <v>34</v>
      </c>
      <c r="D51" s="12" t="s">
        <v>35</v>
      </c>
      <c r="E51" s="12" t="s">
        <v>36</v>
      </c>
      <c r="F51" s="12" t="s">
        <v>37</v>
      </c>
      <c r="G51" s="12" t="s">
        <v>38</v>
      </c>
      <c r="H51" s="12" t="s">
        <v>39</v>
      </c>
      <c r="I51" s="12" t="s">
        <v>40</v>
      </c>
      <c r="J51" s="12" t="s">
        <v>41</v>
      </c>
      <c r="K51" s="12" t="s">
        <v>42</v>
      </c>
      <c r="L51" s="12" t="s">
        <v>43</v>
      </c>
    </row>
    <row r="52" ht="1" customHeight="1" spans="3:12" x14ac:dyDescent="0.25">
      <c r="C52" s="12">
        <f>'Annual Budget'!N13</f>
        <v>18000</v>
      </c>
      <c r="D52" s="12">
        <f>'Annual Budget'!N14</f>
        <v>3380</v>
      </c>
      <c r="E52" s="12">
        <f>'Annual Budget'!N15</f>
        <v>6790</v>
      </c>
      <c r="F52" s="12">
        <f>'Annual Budget'!N16</f>
        <v>1860</v>
      </c>
      <c r="G52" s="12">
        <f>'Annual Budget'!N17</f>
        <v>3840</v>
      </c>
      <c r="H52" s="12">
        <f>'Annual Budget'!N18</f>
        <v>850</v>
      </c>
      <c r="I52" s="12">
        <f>'Annual Budget'!N19</f>
        <v>1910</v>
      </c>
      <c r="J52" s="12">
        <f>'Annual Budget'!N20</f>
        <v>1600</v>
      </c>
      <c r="K52" s="12">
        <f>'Annual Budget'!N21</f>
        <v>780</v>
      </c>
      <c r="L52" s="12">
        <f>'Annual Budget'!N22</f>
        <v>5400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O31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13" width="10" customWidth="1"/>
    <col min="14" max="14" width="13" customWidth="1"/>
    <col min="15" max="15" width="12" customWidth="1"/>
  </cols>
  <sheetData>
    <row r="1" ht="48" customHeight="1" spans="1:1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24" customHeight="1" spans="1:15" x14ac:dyDescent="0.25">
      <c r="A2" s="14" t="s">
        <v>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ht="14" customHeight="1" x14ac:dyDescent="0.25"/>
    <row r="4" ht="28" customHeight="1" spans="1:15" x14ac:dyDescent="0.25">
      <c r="A4" s="8" t="s">
        <v>45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32" customHeight="1" spans="1:15" x14ac:dyDescent="0.25">
      <c r="A5" s="15" t="s">
        <v>46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6" t="s">
        <v>25</v>
      </c>
      <c r="H5" s="16" t="s">
        <v>26</v>
      </c>
      <c r="I5" s="16" t="s">
        <v>27</v>
      </c>
      <c r="J5" s="16" t="s">
        <v>28</v>
      </c>
      <c r="K5" s="16" t="s">
        <v>29</v>
      </c>
      <c r="L5" s="16" t="s">
        <v>30</v>
      </c>
      <c r="M5" s="16" t="s">
        <v>31</v>
      </c>
      <c r="N5" s="16" t="s">
        <v>47</v>
      </c>
      <c r="O5" s="16" t="s">
        <v>48</v>
      </c>
    </row>
    <row r="6" ht="26" customHeight="1" spans="1:15" x14ac:dyDescent="0.25">
      <c r="A6" s="17" t="s">
        <v>49</v>
      </c>
      <c r="B6" s="18">
        <v>4800</v>
      </c>
      <c r="C6" s="18">
        <v>4800</v>
      </c>
      <c r="D6" s="18">
        <v>4800</v>
      </c>
      <c r="E6" s="18">
        <v>4800</v>
      </c>
      <c r="F6" s="18">
        <v>4800</v>
      </c>
      <c r="G6" s="18">
        <v>4800</v>
      </c>
      <c r="H6" s="18">
        <v>4800</v>
      </c>
      <c r="I6" s="18">
        <v>4800</v>
      </c>
      <c r="J6" s="18">
        <v>4800</v>
      </c>
      <c r="K6" s="18">
        <v>4800</v>
      </c>
      <c r="L6" s="18">
        <v>4800</v>
      </c>
      <c r="M6" s="18">
        <v>4800</v>
      </c>
      <c r="N6" s="19">
        <f>SUM(B6:M6)</f>
        <v>57600</v>
      </c>
      <c r="O6" s="20">
        <f>IFERROR(N6/12,0)</f>
        <v>4800</v>
      </c>
    </row>
    <row r="7" ht="26" customHeight="1" spans="1:15" x14ac:dyDescent="0.25">
      <c r="A7" s="21" t="s">
        <v>50</v>
      </c>
      <c r="B7" s="18">
        <v>350</v>
      </c>
      <c r="C7" s="18">
        <v>400</v>
      </c>
      <c r="D7" s="18">
        <v>300</v>
      </c>
      <c r="E7" s="18">
        <v>450</v>
      </c>
      <c r="F7" s="18">
        <v>500</v>
      </c>
      <c r="G7" s="18">
        <v>350</v>
      </c>
      <c r="H7" s="18">
        <v>400</v>
      </c>
      <c r="I7" s="18">
        <v>350</v>
      </c>
      <c r="J7" s="18">
        <v>300</v>
      </c>
      <c r="K7" s="18">
        <v>450</v>
      </c>
      <c r="L7" s="18">
        <v>400</v>
      </c>
      <c r="M7" s="18">
        <v>350</v>
      </c>
      <c r="N7" s="19">
        <f>SUM(B7:M7)</f>
        <v>4600</v>
      </c>
      <c r="O7" s="20">
        <f>IFERROR(N7/12,0)</f>
        <v>383.3333333333333</v>
      </c>
    </row>
    <row r="8" ht="26" customHeight="1" spans="1:15" x14ac:dyDescent="0.25">
      <c r="A8" s="17" t="s">
        <v>51</v>
      </c>
      <c r="B8" s="18">
        <v>0</v>
      </c>
      <c r="C8" s="18">
        <v>0</v>
      </c>
      <c r="D8" s="18">
        <v>1200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9">
        <f>SUM(B8:M8)</f>
        <v>1200</v>
      </c>
      <c r="O8" s="20">
        <f>IFERROR(N8/12,0)</f>
        <v>100</v>
      </c>
    </row>
    <row r="9" ht="26" customHeight="1" spans="1:15" x14ac:dyDescent="0.25">
      <c r="A9" s="22" t="s">
        <v>52</v>
      </c>
      <c r="B9" s="23">
        <f>SUM(B6:B8)</f>
        <v>5150</v>
      </c>
      <c r="C9" s="23">
        <f>SUM(C6:C8)</f>
        <v>5200</v>
      </c>
      <c r="D9" s="23">
        <f>SUM(D6:D8)</f>
        <v>6300</v>
      </c>
      <c r="E9" s="23">
        <f>SUM(E6:E8)</f>
        <v>5250</v>
      </c>
      <c r="F9" s="23">
        <f>SUM(F6:F8)</f>
        <v>5300</v>
      </c>
      <c r="G9" s="23">
        <f>SUM(G6:G8)</f>
        <v>5150</v>
      </c>
      <c r="H9" s="23">
        <f>SUM(H6:H8)</f>
        <v>5200</v>
      </c>
      <c r="I9" s="23">
        <f>SUM(I6:I8)</f>
        <v>5150</v>
      </c>
      <c r="J9" s="23">
        <f>SUM(J6:J8)</f>
        <v>5100</v>
      </c>
      <c r="K9" s="23">
        <f>SUM(K6:K8)</f>
        <v>5250</v>
      </c>
      <c r="L9" s="23">
        <f>SUM(L6:L8)</f>
        <v>5200</v>
      </c>
      <c r="M9" s="23">
        <f>SUM(M6:M8)</f>
        <v>5150</v>
      </c>
      <c r="N9" s="23">
        <f>SUM(B9:M9)</f>
        <v>63400</v>
      </c>
      <c r="O9" s="23">
        <f>IFERROR(N9/12,0)</f>
        <v>5283.333333333333</v>
      </c>
    </row>
    <row r="10" ht="14" customHeight="1" x14ac:dyDescent="0.25"/>
    <row r="11" ht="28" customHeight="1" spans="1:15" x14ac:dyDescent="0.25">
      <c r="A11" s="8" t="s">
        <v>53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32" customHeight="1" spans="1:15" x14ac:dyDescent="0.25">
      <c r="A12" s="15" t="s">
        <v>46</v>
      </c>
      <c r="B12" s="16" t="s">
        <v>20</v>
      </c>
      <c r="C12" s="16" t="s">
        <v>21</v>
      </c>
      <c r="D12" s="16" t="s">
        <v>22</v>
      </c>
      <c r="E12" s="16" t="s">
        <v>23</v>
      </c>
      <c r="F12" s="16" t="s">
        <v>24</v>
      </c>
      <c r="G12" s="16" t="s">
        <v>25</v>
      </c>
      <c r="H12" s="16" t="s">
        <v>26</v>
      </c>
      <c r="I12" s="16" t="s">
        <v>27</v>
      </c>
      <c r="J12" s="16" t="s">
        <v>28</v>
      </c>
      <c r="K12" s="16" t="s">
        <v>29</v>
      </c>
      <c r="L12" s="16" t="s">
        <v>30</v>
      </c>
      <c r="M12" s="16" t="s">
        <v>31</v>
      </c>
      <c r="N12" s="16" t="s">
        <v>47</v>
      </c>
      <c r="O12" s="16" t="s">
        <v>48</v>
      </c>
    </row>
    <row r="13" ht="26" customHeight="1" spans="1:15" x14ac:dyDescent="0.25">
      <c r="A13" s="17" t="s">
        <v>54</v>
      </c>
      <c r="B13" s="18">
        <v>1500</v>
      </c>
      <c r="C13" s="18">
        <v>1500</v>
      </c>
      <c r="D13" s="18">
        <v>1500</v>
      </c>
      <c r="E13" s="18">
        <v>1500</v>
      </c>
      <c r="F13" s="18">
        <v>1500</v>
      </c>
      <c r="G13" s="18">
        <v>1500</v>
      </c>
      <c r="H13" s="18">
        <v>1500</v>
      </c>
      <c r="I13" s="18">
        <v>1500</v>
      </c>
      <c r="J13" s="18">
        <v>1500</v>
      </c>
      <c r="K13" s="18">
        <v>1500</v>
      </c>
      <c r="L13" s="18">
        <v>1500</v>
      </c>
      <c r="M13" s="18">
        <v>1500</v>
      </c>
      <c r="N13" s="19">
        <f>SUM(B13:M13)</f>
        <v>18000</v>
      </c>
      <c r="O13" s="20">
        <f>IFERROR(N13/12,0)</f>
        <v>1500</v>
      </c>
    </row>
    <row r="14" ht="26" customHeight="1" spans="1:15" x14ac:dyDescent="0.25">
      <c r="A14" s="21" t="s">
        <v>35</v>
      </c>
      <c r="B14" s="18">
        <v>280</v>
      </c>
      <c r="C14" s="18">
        <v>260</v>
      </c>
      <c r="D14" s="18">
        <v>300</v>
      </c>
      <c r="E14" s="18">
        <v>250</v>
      </c>
      <c r="F14" s="18">
        <v>270</v>
      </c>
      <c r="G14" s="18">
        <v>290</v>
      </c>
      <c r="H14" s="18">
        <v>310</v>
      </c>
      <c r="I14" s="18">
        <v>280</v>
      </c>
      <c r="J14" s="18">
        <v>260</v>
      </c>
      <c r="K14" s="18">
        <v>290</v>
      </c>
      <c r="L14" s="18">
        <v>270</v>
      </c>
      <c r="M14" s="18">
        <v>320</v>
      </c>
      <c r="N14" s="19">
        <f>SUM(B14:M14)</f>
        <v>3380</v>
      </c>
      <c r="O14" s="20">
        <f>IFERROR(N14/12,0)</f>
        <v>281.6666666666667</v>
      </c>
    </row>
    <row r="15" ht="26" customHeight="1" spans="1:15" x14ac:dyDescent="0.25">
      <c r="A15" s="17" t="s">
        <v>55</v>
      </c>
      <c r="B15" s="18">
        <v>550</v>
      </c>
      <c r="C15" s="18">
        <v>520</v>
      </c>
      <c r="D15" s="18">
        <v>580</v>
      </c>
      <c r="E15" s="18">
        <v>540</v>
      </c>
      <c r="F15" s="18">
        <v>560</v>
      </c>
      <c r="G15" s="18">
        <v>600</v>
      </c>
      <c r="H15" s="18">
        <v>570</v>
      </c>
      <c r="I15" s="18">
        <v>550</v>
      </c>
      <c r="J15" s="18">
        <v>530</v>
      </c>
      <c r="K15" s="18">
        <v>560</v>
      </c>
      <c r="L15" s="18">
        <v>580</v>
      </c>
      <c r="M15" s="18">
        <v>650</v>
      </c>
      <c r="N15" s="19">
        <f>SUM(B15:M15)</f>
        <v>6790</v>
      </c>
      <c r="O15" s="20">
        <f>IFERROR(N15/12,0)</f>
        <v>565.8333333333334</v>
      </c>
    </row>
    <row r="16" ht="26" customHeight="1" spans="1:15" x14ac:dyDescent="0.25">
      <c r="A16" s="21" t="s">
        <v>37</v>
      </c>
      <c r="B16" s="18">
        <v>180</v>
      </c>
      <c r="C16" s="18">
        <v>170</v>
      </c>
      <c r="D16" s="18">
        <v>150</v>
      </c>
      <c r="E16" s="18">
        <v>130</v>
      </c>
      <c r="F16" s="18">
        <v>120</v>
      </c>
      <c r="G16" s="18">
        <v>140</v>
      </c>
      <c r="H16" s="18">
        <v>160</v>
      </c>
      <c r="I16" s="18">
        <v>170</v>
      </c>
      <c r="J16" s="18">
        <v>150</v>
      </c>
      <c r="K16" s="18">
        <v>140</v>
      </c>
      <c r="L16" s="18">
        <v>160</v>
      </c>
      <c r="M16" s="18">
        <v>190</v>
      </c>
      <c r="N16" s="19">
        <f>SUM(B16:M16)</f>
        <v>1860</v>
      </c>
      <c r="O16" s="20">
        <f>IFERROR(N16/12,0)</f>
        <v>155</v>
      </c>
    </row>
    <row r="17" ht="26" customHeight="1" spans="1:15" x14ac:dyDescent="0.25">
      <c r="A17" s="17" t="s">
        <v>38</v>
      </c>
      <c r="B17" s="18">
        <v>320</v>
      </c>
      <c r="C17" s="18">
        <v>320</v>
      </c>
      <c r="D17" s="18">
        <v>320</v>
      </c>
      <c r="E17" s="18">
        <v>320</v>
      </c>
      <c r="F17" s="18">
        <v>320</v>
      </c>
      <c r="G17" s="18">
        <v>320</v>
      </c>
      <c r="H17" s="18">
        <v>320</v>
      </c>
      <c r="I17" s="18">
        <v>320</v>
      </c>
      <c r="J17" s="18">
        <v>320</v>
      </c>
      <c r="K17" s="18">
        <v>320</v>
      </c>
      <c r="L17" s="18">
        <v>320</v>
      </c>
      <c r="M17" s="18">
        <v>320</v>
      </c>
      <c r="N17" s="19">
        <f>SUM(B17:M17)</f>
        <v>3840</v>
      </c>
      <c r="O17" s="20">
        <f>IFERROR(N17/12,0)</f>
        <v>320</v>
      </c>
    </row>
    <row r="18" ht="26" customHeight="1" spans="1:15" x14ac:dyDescent="0.25">
      <c r="A18" s="21" t="s">
        <v>56</v>
      </c>
      <c r="B18" s="18">
        <v>80</v>
      </c>
      <c r="C18" s="18">
        <v>60</v>
      </c>
      <c r="D18" s="18">
        <v>100</v>
      </c>
      <c r="E18" s="18">
        <v>50</v>
      </c>
      <c r="F18" s="18">
        <v>70</v>
      </c>
      <c r="G18" s="18">
        <v>60</v>
      </c>
      <c r="H18" s="18">
        <v>80</v>
      </c>
      <c r="I18" s="18">
        <v>90</v>
      </c>
      <c r="J18" s="18">
        <v>50</v>
      </c>
      <c r="K18" s="18">
        <v>70</v>
      </c>
      <c r="L18" s="18">
        <v>60</v>
      </c>
      <c r="M18" s="18">
        <v>80</v>
      </c>
      <c r="N18" s="19">
        <f>SUM(B18:M18)</f>
        <v>850</v>
      </c>
      <c r="O18" s="20">
        <f>IFERROR(N18/12,0)</f>
        <v>70.83333333333333</v>
      </c>
    </row>
    <row r="19" ht="26" customHeight="1" spans="1:15" x14ac:dyDescent="0.25">
      <c r="A19" s="17" t="s">
        <v>57</v>
      </c>
      <c r="B19" s="18">
        <v>150</v>
      </c>
      <c r="C19" s="18">
        <v>120</v>
      </c>
      <c r="D19" s="18">
        <v>180</v>
      </c>
      <c r="E19" s="18">
        <v>140</v>
      </c>
      <c r="F19" s="18">
        <v>160</v>
      </c>
      <c r="G19" s="18">
        <v>130</v>
      </c>
      <c r="H19" s="18">
        <v>170</v>
      </c>
      <c r="I19" s="18">
        <v>150</v>
      </c>
      <c r="J19" s="18">
        <v>120</v>
      </c>
      <c r="K19" s="18">
        <v>140</v>
      </c>
      <c r="L19" s="18">
        <v>200</v>
      </c>
      <c r="M19" s="18">
        <v>250</v>
      </c>
      <c r="N19" s="19">
        <f>SUM(B19:M19)</f>
        <v>1910</v>
      </c>
      <c r="O19" s="20">
        <f>IFERROR(N19/12,0)</f>
        <v>159.16666666666666</v>
      </c>
    </row>
    <row r="20" ht="26" customHeight="1" spans="1:15" x14ac:dyDescent="0.25">
      <c r="A20" s="21" t="s">
        <v>41</v>
      </c>
      <c r="B20" s="18">
        <v>120</v>
      </c>
      <c r="C20" s="18">
        <v>100</v>
      </c>
      <c r="D20" s="18">
        <v>130</v>
      </c>
      <c r="E20" s="18">
        <v>110</v>
      </c>
      <c r="F20" s="18">
        <v>140</v>
      </c>
      <c r="G20" s="18">
        <v>150</v>
      </c>
      <c r="H20" s="18">
        <v>160</v>
      </c>
      <c r="I20" s="18">
        <v>120</v>
      </c>
      <c r="J20" s="18">
        <v>100</v>
      </c>
      <c r="K20" s="18">
        <v>130</v>
      </c>
      <c r="L20" s="18">
        <v>140</v>
      </c>
      <c r="M20" s="18">
        <v>200</v>
      </c>
      <c r="N20" s="19">
        <f>SUM(B20:M20)</f>
        <v>1600</v>
      </c>
      <c r="O20" s="20">
        <f>IFERROR(N20/12,0)</f>
        <v>133.33333333333334</v>
      </c>
    </row>
    <row r="21" ht="26" customHeight="1" spans="1:15" x14ac:dyDescent="0.25">
      <c r="A21" s="17" t="s">
        <v>42</v>
      </c>
      <c r="B21" s="18">
        <v>65</v>
      </c>
      <c r="C21" s="18">
        <v>65</v>
      </c>
      <c r="D21" s="18">
        <v>65</v>
      </c>
      <c r="E21" s="18">
        <v>65</v>
      </c>
      <c r="F21" s="18">
        <v>65</v>
      </c>
      <c r="G21" s="18">
        <v>65</v>
      </c>
      <c r="H21" s="18">
        <v>65</v>
      </c>
      <c r="I21" s="18">
        <v>65</v>
      </c>
      <c r="J21" s="18">
        <v>65</v>
      </c>
      <c r="K21" s="18">
        <v>65</v>
      </c>
      <c r="L21" s="18">
        <v>65</v>
      </c>
      <c r="M21" s="18">
        <v>65</v>
      </c>
      <c r="N21" s="19">
        <f>SUM(B21:M21)</f>
        <v>780</v>
      </c>
      <c r="O21" s="20">
        <f>IFERROR(N21/12,0)</f>
        <v>65</v>
      </c>
    </row>
    <row r="22" ht="26" customHeight="1" spans="1:15" x14ac:dyDescent="0.25">
      <c r="A22" s="21" t="s">
        <v>43</v>
      </c>
      <c r="B22" s="18">
        <v>450</v>
      </c>
      <c r="C22" s="18">
        <v>450</v>
      </c>
      <c r="D22" s="18">
        <v>450</v>
      </c>
      <c r="E22" s="18">
        <v>450</v>
      </c>
      <c r="F22" s="18">
        <v>450</v>
      </c>
      <c r="G22" s="18">
        <v>450</v>
      </c>
      <c r="H22" s="18">
        <v>450</v>
      </c>
      <c r="I22" s="18">
        <v>450</v>
      </c>
      <c r="J22" s="18">
        <v>450</v>
      </c>
      <c r="K22" s="18">
        <v>450</v>
      </c>
      <c r="L22" s="18">
        <v>450</v>
      </c>
      <c r="M22" s="18">
        <v>450</v>
      </c>
      <c r="N22" s="19">
        <f>SUM(B22:M22)</f>
        <v>5400</v>
      </c>
      <c r="O22" s="20">
        <f>IFERROR(N22/12,0)</f>
        <v>450</v>
      </c>
    </row>
    <row r="23" ht="26" customHeight="1" spans="1:15" x14ac:dyDescent="0.25">
      <c r="A23" s="22" t="s">
        <v>58</v>
      </c>
      <c r="B23" s="23">
        <f>SUM(B13:B22)</f>
        <v>3695</v>
      </c>
      <c r="C23" s="23">
        <f>SUM(C13:C22)</f>
        <v>3565</v>
      </c>
      <c r="D23" s="23">
        <f>SUM(D13:D22)</f>
        <v>3775</v>
      </c>
      <c r="E23" s="23">
        <f>SUM(E13:E22)</f>
        <v>3555</v>
      </c>
      <c r="F23" s="23">
        <f>SUM(F13:F22)</f>
        <v>3655</v>
      </c>
      <c r="G23" s="23">
        <f>SUM(G13:G22)</f>
        <v>3705</v>
      </c>
      <c r="H23" s="23">
        <f>SUM(H13:H22)</f>
        <v>3785</v>
      </c>
      <c r="I23" s="23">
        <f>SUM(I13:I22)</f>
        <v>3695</v>
      </c>
      <c r="J23" s="23">
        <f>SUM(J13:J22)</f>
        <v>3545</v>
      </c>
      <c r="K23" s="23">
        <f>SUM(K13:K22)</f>
        <v>3665</v>
      </c>
      <c r="L23" s="23">
        <f>SUM(L13:L22)</f>
        <v>3745</v>
      </c>
      <c r="M23" s="23">
        <f>SUM(M13:M22)</f>
        <v>4025</v>
      </c>
      <c r="N23" s="23">
        <f>SUM(B23:M23)</f>
        <v>44410</v>
      </c>
      <c r="O23" s="23">
        <f>IFERROR(N23/12,0)</f>
        <v>3700.8333333333335</v>
      </c>
    </row>
    <row r="24" ht="14" customHeight="1" x14ac:dyDescent="0.25"/>
    <row r="25" ht="28" customHeight="1" spans="1:15" x14ac:dyDescent="0.25">
      <c r="A25" s="8" t="s">
        <v>59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ht="32" customHeight="1" spans="1:15" x14ac:dyDescent="0.25">
      <c r="A26" s="15" t="s">
        <v>46</v>
      </c>
      <c r="B26" s="16" t="s">
        <v>20</v>
      </c>
      <c r="C26" s="16" t="s">
        <v>21</v>
      </c>
      <c r="D26" s="16" t="s">
        <v>22</v>
      </c>
      <c r="E26" s="16" t="s">
        <v>23</v>
      </c>
      <c r="F26" s="16" t="s">
        <v>24</v>
      </c>
      <c r="G26" s="16" t="s">
        <v>25</v>
      </c>
      <c r="H26" s="16" t="s">
        <v>26</v>
      </c>
      <c r="I26" s="16" t="s">
        <v>27</v>
      </c>
      <c r="J26" s="16" t="s">
        <v>28</v>
      </c>
      <c r="K26" s="16" t="s">
        <v>29</v>
      </c>
      <c r="L26" s="16" t="s">
        <v>30</v>
      </c>
      <c r="M26" s="16" t="s">
        <v>31</v>
      </c>
      <c r="N26" s="16" t="s">
        <v>47</v>
      </c>
      <c r="O26" s="16" t="s">
        <v>48</v>
      </c>
    </row>
    <row r="27" ht="26" customHeight="1" spans="1:15" x14ac:dyDescent="0.25">
      <c r="A27" s="17" t="s">
        <v>32</v>
      </c>
      <c r="B27" s="19">
        <f>B9-B23</f>
        <v>1455</v>
      </c>
      <c r="C27" s="19">
        <f>C9-C23</f>
        <v>1635</v>
      </c>
      <c r="D27" s="19">
        <f>D9-D23</f>
        <v>2525</v>
      </c>
      <c r="E27" s="19">
        <f>E9-E23</f>
        <v>1695</v>
      </c>
      <c r="F27" s="19">
        <f>F9-F23</f>
        <v>1645</v>
      </c>
      <c r="G27" s="19">
        <f>G9-G23</f>
        <v>1445</v>
      </c>
      <c r="H27" s="19">
        <f>H9-H23</f>
        <v>1415</v>
      </c>
      <c r="I27" s="19">
        <f>I9-I23</f>
        <v>1455</v>
      </c>
      <c r="J27" s="19">
        <f>J9-J23</f>
        <v>1555</v>
      </c>
      <c r="K27" s="19">
        <f>K9-K23</f>
        <v>1585</v>
      </c>
      <c r="L27" s="19">
        <f>L9-L23</f>
        <v>1455</v>
      </c>
      <c r="M27" s="19">
        <f>M9-M23</f>
        <v>1125</v>
      </c>
      <c r="N27" s="19">
        <f>SUM(B27:M27)</f>
        <v>18990</v>
      </c>
      <c r="O27" s="20">
        <f>IFERROR(N27/12,0)</f>
        <v>1582.5</v>
      </c>
    </row>
    <row r="28" ht="10" customHeight="1" x14ac:dyDescent="0.25"/>
    <row r="29" ht="6" customHeight="1" x14ac:dyDescent="0.25"/>
    <row r="30" ht="20" customHeight="1" spans="1:15" x14ac:dyDescent="0.25">
      <c r="A30" s="10" t="s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ht="20" customHeight="1" spans="1:15" x14ac:dyDescent="0.25">
      <c r="A31" s="11" t="s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sheetProtection sheet="1"/>
  <mergeCells count="4">
    <mergeCell ref="A1:O1"/>
    <mergeCell ref="A2:O2"/>
    <mergeCell ref="A30:O30"/>
    <mergeCell ref="A31:O31"/>
  </mergeCells>
  <conditionalFormatting sqref="B27:O27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3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4" t="s">
        <v>60</v>
      </c>
    </row>
    <row r="2" ht="20" customHeight="1" spans="2:2" x14ac:dyDescent="0.25">
      <c r="B2" s="25" t="s">
        <v>61</v>
      </c>
    </row>
    <row r="3" ht="16" customHeight="1" x14ac:dyDescent="0.25"/>
    <row r="4" ht="28" customHeight="1" spans="1:2" x14ac:dyDescent="0.25">
      <c r="A4" s="26" t="s">
        <v>62</v>
      </c>
      <c r="B4" s="9"/>
    </row>
    <row r="6" ht="24" customHeight="1" spans="2:2" x14ac:dyDescent="0.25">
      <c r="B6" s="27" t="s">
        <v>63</v>
      </c>
    </row>
    <row r="7" ht="24" customHeight="1" spans="2:2" x14ac:dyDescent="0.25">
      <c r="B7" s="27" t="s">
        <v>64</v>
      </c>
    </row>
    <row r="8" ht="24" customHeight="1" spans="2:2" x14ac:dyDescent="0.25">
      <c r="B8" s="27" t="s">
        <v>65</v>
      </c>
    </row>
    <row r="9" ht="24" customHeight="1" spans="2:2" x14ac:dyDescent="0.25">
      <c r="B9" s="27" t="s">
        <v>66</v>
      </c>
    </row>
    <row r="10" ht="12" customHeight="1" x14ac:dyDescent="0.25"/>
    <row r="11" ht="28" customHeight="1" spans="1:2" x14ac:dyDescent="0.25">
      <c r="A11" s="26" t="s">
        <v>67</v>
      </c>
      <c r="B11" s="9"/>
    </row>
    <row r="13" ht="24" customHeight="1" spans="2:2" x14ac:dyDescent="0.25">
      <c r="B13" s="27" t="s">
        <v>68</v>
      </c>
    </row>
    <row r="14" ht="24" customHeight="1" spans="2:2" x14ac:dyDescent="0.25">
      <c r="B14" s="27" t="s">
        <v>69</v>
      </c>
    </row>
    <row r="15" ht="24" customHeight="1" spans="2:2" x14ac:dyDescent="0.25">
      <c r="B15" s="27" t="s">
        <v>70</v>
      </c>
    </row>
    <row r="16" ht="24" customHeight="1" spans="2:2" x14ac:dyDescent="0.25">
      <c r="B16" s="27" t="s">
        <v>71</v>
      </c>
    </row>
    <row r="17" ht="24" customHeight="1" spans="2:2" x14ac:dyDescent="0.25">
      <c r="B17" s="27" t="s">
        <v>72</v>
      </c>
    </row>
    <row r="18" ht="24" customHeight="1" spans="2:2" x14ac:dyDescent="0.25">
      <c r="B18" s="27" t="s">
        <v>73</v>
      </c>
    </row>
    <row r="19" ht="24" customHeight="1" spans="2:2" x14ac:dyDescent="0.25">
      <c r="B19" s="27" t="s">
        <v>74</v>
      </c>
    </row>
    <row r="20" ht="24" customHeight="1" spans="2:2" x14ac:dyDescent="0.25">
      <c r="B20" s="27" t="s">
        <v>75</v>
      </c>
    </row>
    <row r="21" ht="24" customHeight="1" spans="2:2" x14ac:dyDescent="0.25">
      <c r="B21" s="27" t="s">
        <v>76</v>
      </c>
    </row>
    <row r="22" ht="24" customHeight="1" spans="2:2" x14ac:dyDescent="0.25">
      <c r="B22" s="27" t="s">
        <v>77</v>
      </c>
    </row>
    <row r="23" ht="24" customHeight="1" spans="2:2" x14ac:dyDescent="0.25">
      <c r="B23" s="27" t="s">
        <v>78</v>
      </c>
    </row>
    <row r="24" ht="24" customHeight="1" spans="2:2" x14ac:dyDescent="0.25">
      <c r="B24" s="27" t="s">
        <v>79</v>
      </c>
    </row>
    <row r="25" ht="24" customHeight="1" spans="2:2" x14ac:dyDescent="0.25">
      <c r="B25" s="27" t="s">
        <v>80</v>
      </c>
    </row>
    <row r="26" ht="24" customHeight="1" spans="2:2" x14ac:dyDescent="0.25">
      <c r="B26" s="27" t="s">
        <v>81</v>
      </c>
    </row>
    <row r="27" ht="24" customHeight="1" spans="2:2" x14ac:dyDescent="0.25">
      <c r="B27" s="27" t="s">
        <v>82</v>
      </c>
    </row>
    <row r="28" ht="12" customHeight="1" x14ac:dyDescent="0.25"/>
    <row r="29" ht="28" customHeight="1" spans="1:2" x14ac:dyDescent="0.25">
      <c r="A29" s="26" t="s">
        <v>83</v>
      </c>
      <c r="B29" s="9"/>
    </row>
    <row r="31" ht="24" customHeight="1" spans="2:2" x14ac:dyDescent="0.25">
      <c r="B31" s="27" t="s">
        <v>84</v>
      </c>
    </row>
    <row r="32" ht="24" customHeight="1" spans="2:2" x14ac:dyDescent="0.25">
      <c r="B32" s="27" t="s">
        <v>85</v>
      </c>
    </row>
    <row r="33" ht="24" customHeight="1" spans="2:2" x14ac:dyDescent="0.25">
      <c r="B33" s="27" t="s">
        <v>86</v>
      </c>
    </row>
    <row r="34" ht="24" customHeight="1" spans="2:2" x14ac:dyDescent="0.25">
      <c r="B34" s="27" t="s">
        <v>87</v>
      </c>
    </row>
    <row r="35" ht="24" customHeight="1" spans="2:2" x14ac:dyDescent="0.25">
      <c r="B35" s="27" t="s">
        <v>88</v>
      </c>
    </row>
    <row r="36" ht="12" customHeight="1" x14ac:dyDescent="0.25"/>
    <row r="37" ht="28" customHeight="1" spans="1:2" x14ac:dyDescent="0.25">
      <c r="A37" s="26" t="s">
        <v>89</v>
      </c>
      <c r="B37" s="9"/>
    </row>
    <row r="39" ht="24" customHeight="1" spans="2:2" x14ac:dyDescent="0.25">
      <c r="B39" s="27" t="s">
        <v>90</v>
      </c>
    </row>
    <row r="40" ht="24" customHeight="1" spans="2:2" x14ac:dyDescent="0.25">
      <c r="B40" s="27" t="s">
        <v>91</v>
      </c>
    </row>
    <row r="41" ht="24" customHeight="1" spans="2:2" x14ac:dyDescent="0.25">
      <c r="B41" s="27" t="s">
        <v>92</v>
      </c>
    </row>
    <row r="42" ht="24" customHeight="1" spans="2:2" x14ac:dyDescent="0.25">
      <c r="B42" s="27" t="s">
        <v>93</v>
      </c>
    </row>
    <row r="43" ht="24" customHeight="1" spans="2:2" x14ac:dyDescent="0.25">
      <c r="B43" s="27" t="s">
        <v>94</v>
      </c>
    </row>
    <row r="44" ht="12" customHeight="1" x14ac:dyDescent="0.25"/>
    <row r="45" ht="28" customHeight="1" spans="1:2" x14ac:dyDescent="0.25">
      <c r="A45" s="26" t="s">
        <v>95</v>
      </c>
      <c r="B45" s="9"/>
    </row>
    <row r="47" ht="24" customHeight="1" spans="2:2" x14ac:dyDescent="0.25">
      <c r="B47" s="27" t="s">
        <v>96</v>
      </c>
    </row>
    <row r="48" ht="24" customHeight="1" spans="2:2" x14ac:dyDescent="0.25">
      <c r="B48" s="27" t="s">
        <v>97</v>
      </c>
    </row>
    <row r="49" ht="24" customHeight="1" spans="2:2" x14ac:dyDescent="0.25">
      <c r="B49" s="27" t="s">
        <v>98</v>
      </c>
    </row>
    <row r="50" ht="24" customHeight="1" spans="2:2" x14ac:dyDescent="0.25">
      <c r="B50" s="27" t="s">
        <v>99</v>
      </c>
    </row>
    <row r="51" ht="24" customHeight="1" spans="2:2" x14ac:dyDescent="0.25">
      <c r="B51" s="27" t="s">
        <v>100</v>
      </c>
    </row>
    <row r="52" ht="12" customHeight="1" x14ac:dyDescent="0.25"/>
    <row r="53" ht="28" customHeight="1" spans="1:2" x14ac:dyDescent="0.25">
      <c r="A53" s="26" t="s">
        <v>101</v>
      </c>
      <c r="B53" s="9"/>
    </row>
    <row r="55" ht="24" customHeight="1" spans="2:2" x14ac:dyDescent="0.25">
      <c r="B55" s="27" t="s">
        <v>102</v>
      </c>
    </row>
    <row r="56" ht="24" customHeight="1" spans="2:2" x14ac:dyDescent="0.25">
      <c r="B56" s="27" t="s">
        <v>103</v>
      </c>
    </row>
    <row r="57" ht="12" customHeight="1" x14ac:dyDescent="0.25"/>
    <row r="58" ht="6" customHeight="1" x14ac:dyDescent="0.25"/>
    <row r="59" ht="20" customHeight="1" spans="1:2" x14ac:dyDescent="0.25">
      <c r="A59" s="28" t="s">
        <v>17</v>
      </c>
      <c r="B59" s="28"/>
    </row>
    <row r="60" ht="20" customHeight="1" spans="1:2" x14ac:dyDescent="0.25">
      <c r="A60" s="29" t="s">
        <v>18</v>
      </c>
      <c r="B60" s="29"/>
    </row>
  </sheetData>
  <mergeCells count="2">
    <mergeCell ref="A59:B59"/>
    <mergeCell ref="A60:B60"/>
  </mergeCells>
  <hyperlinks>
    <hyperlink ref="A6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Annual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Annual Budget Planner</dc:title>
  <dc:subject>Financial Template</dc:subject>
  <dc:description>Free Annual Budget Planner template by FinancialAha.com</dc:description>
  <cp:keywords>finance, template, spreadsheet, FinancialAha</cp:keywords>
  <cp:category>Finance</cp:category>
  <cp:lastModifiedBy>Unknown</cp:lastModifiedBy>
  <cp:lastPrinted>2026-04-01T17:59:36Z</cp:lastPrinted>
  <dcterms:created xsi:type="dcterms:W3CDTF">2026-04-01T17:59:36Z</dcterms:created>
  <dcterms:modified xsi:type="dcterms:W3CDTF">2026-04-01T17:59:36Z</dcterms:modified>
</cp:coreProperties>
</file>