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 Tracker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<sst xmlns="http://schemas.openxmlformats.org/spreadsheetml/2006/main" count="191" uniqueCount="103">
  <si>
    <t>80/20 Budget Overview</t>
  </si>
  <si>
    <t>Spend 80% - Save 20%</t>
  </si>
  <si>
    <t>by FinancialAha.com</t>
  </si>
  <si>
    <t>MONTHLY INCOME</t>
  </si>
  <si>
    <t>SPENDING (80% TARGET)</t>
  </si>
  <si>
    <t>SAVINGS (20% TARGET)</t>
  </si>
  <si>
    <t>total this month</t>
  </si>
  <si>
    <t>72% of income (target: 80%)</t>
  </si>
  <si>
    <t>19% of income (target: 20%)</t>
  </si>
  <si>
    <t>ACTUAL SAVINGS RATE</t>
  </si>
  <si>
    <t>OVER / UNDER BUDGET</t>
  </si>
  <si>
    <t>SPENDING BUDGET LEFT</t>
  </si>
  <si>
    <t>savings as % of income</t>
  </si>
  <si>
    <t>positive = money left over</t>
  </si>
  <si>
    <t>of your 80% spending budget</t>
  </si>
  <si>
    <t>TARGET VS. ACTUAL</t>
  </si>
  <si>
    <t>INCOME ALLOCATION</t>
  </si>
  <si>
    <t>BUDGET STATUS</t>
  </si>
  <si>
    <t>Category</t>
  </si>
  <si>
    <t>Target</t>
  </si>
  <si>
    <t>Actual</t>
  </si>
  <si>
    <t>Difference</t>
  </si>
  <si>
    <t>% of Income</t>
  </si>
  <si>
    <t>Status</t>
  </si>
  <si>
    <t>Spending (80%)</t>
  </si>
  <si>
    <t>Savings (20%)</t>
  </si>
  <si>
    <t>Created with FinancialAha.com - Free financial tools and templates</t>
  </si>
  <si>
    <t>Get a premium spreadsheet from FinancialAha.com</t>
  </si>
  <si>
    <t/>
  </si>
  <si>
    <t>Spending</t>
  </si>
  <si>
    <t>Savings</t>
  </si>
  <si>
    <t>Allocation</t>
  </si>
  <si>
    <t>80/20 Budget Tracker</t>
  </si>
  <si>
    <t>The simplest budget - spend 80%, save 20%. Enter your amounts in the yellow cells.</t>
  </si>
  <si>
    <t>Salary / Wages</t>
  </si>
  <si>
    <t>Side Income</t>
  </si>
  <si>
    <t>Other Income</t>
  </si>
  <si>
    <t>Total Monthly Income</t>
  </si>
  <si>
    <t>YOUR 80/20 ALLOCATION</t>
  </si>
  <si>
    <t>SPENDING (80% OF INCOME)</t>
  </si>
  <si>
    <t>Rent / Mortgage</t>
  </si>
  <si>
    <t>Utilities</t>
  </si>
  <si>
    <t>Groceries</t>
  </si>
  <si>
    <t>Insurance</t>
  </si>
  <si>
    <t>Transportation</t>
  </si>
  <si>
    <t>Debt Payments</t>
  </si>
  <si>
    <t>Healthcare</t>
  </si>
  <si>
    <t>Phone / Internet</t>
  </si>
  <si>
    <t>Dining Out</t>
  </si>
  <si>
    <t>Entertainment</t>
  </si>
  <si>
    <t>Shopping</t>
  </si>
  <si>
    <t>Subscriptions</t>
  </si>
  <si>
    <t>Personal Care</t>
  </si>
  <si>
    <t>Other Spending</t>
  </si>
  <si>
    <t>Total Spending</t>
  </si>
  <si>
    <t>SAVINGS (20% OF INCOME)</t>
  </si>
  <si>
    <t>Emergency Fund</t>
  </si>
  <si>
    <t>Retirement (401k/IRA)</t>
  </si>
  <si>
    <t>Investments</t>
  </si>
  <si>
    <t>Debt Extra Payments</t>
  </si>
  <si>
    <t>Other Savings</t>
  </si>
  <si>
    <t>Total Savings</t>
  </si>
  <si>
    <t>OVERALL SUMMARY</t>
  </si>
  <si>
    <t>Total Allocated</t>
  </si>
  <si>
    <t>Remaining (Income - Total)</t>
  </si>
  <si>
    <t>Actual Savings Rate</t>
  </si>
  <si>
    <t>20.0%</t>
  </si>
  <si>
    <t>How to Use This Template</t>
  </si>
  <si>
    <t>A quick guide to the 80/20 budgeting method and this template.</t>
  </si>
  <si>
    <t>WHAT IS THE 80/20 RULE?</t>
  </si>
  <si>
    <t>The 80/20 budget is the simplest percentage-based budgeting method.</t>
  </si>
  <si>
    <t>It divides your after-tax income into just two buckets:</t>
  </si>
  <si>
    <t xml:space="preserve">  80% for SPENDING - Everything else.</t>
  </si>
  <si>
    <t xml:space="preserve">  All your expenses go into one bucket: rent, groceries, entertainment,</t>
  </si>
  <si>
    <t xml:space="preserve">  dining out, debt payments, and anything else you spend money on.</t>
  </si>
  <si>
    <t xml:space="preserve">  20% for SAVINGS - Pay yourself first.</t>
  </si>
  <si>
    <t xml:space="preserve">  Before you spend anything, set aside 20% for your financial future:</t>
  </si>
  <si>
    <t xml:space="preserve">  emergency fund, retirement, investments, or extra debt payments.</t>
  </si>
  <si>
    <t>The beauty of this method is its simplicity. You do not need to categorize</t>
  </si>
  <si>
    <t>every expense as a "need" or "want." Just save 20% and spend the rest.</t>
  </si>
  <si>
    <t>WHO IS THIS FOR?</t>
  </si>
  <si>
    <t>The 80/20 budget works well for people who:</t>
  </si>
  <si>
    <t xml:space="preserve">  - Find detailed budgets overwhelming or hard to maintain</t>
  </si>
  <si>
    <t xml:space="preserve">  - Want a simple guardrail without tracking every dollar</t>
  </si>
  <si>
    <t xml:space="preserve">  - Are already saving consistently and want a simple framework</t>
  </si>
  <si>
    <t xml:space="preserve">  - Prefer to focus on the savings rate as the main metric</t>
  </si>
  <si>
    <t>If you want more structure, consider the 50/30/20 or 60/20/20 methods.</t>
  </si>
  <si>
    <t>GETTING STARTED</t>
  </si>
  <si>
    <t>1. Go to the "Budget Tracker" sheet.</t>
  </si>
  <si>
    <t>2. Enter your monthly income sources in the yellow cells.</t>
  </si>
  <si>
    <t>3. The template calculates your 80% spending and 20% savings targets.</t>
  </si>
  <si>
    <t>4. Enter your actual spending in the Spending section.</t>
  </si>
  <si>
    <t>5. Enter your actual savings in the Savings section.</t>
  </si>
  <si>
    <t>6. Check the Dashboard to see your savings rate and budget status.</t>
  </si>
  <si>
    <t>THE KEY METRIC: SAVINGS RATE</t>
  </si>
  <si>
    <t>With the 80/20 method, the single most important number is your savings rate.</t>
  </si>
  <si>
    <t>As long as you are saving 20% or more, you are on track.</t>
  </si>
  <si>
    <t>The Dashboard shows your actual savings rate prominently.</t>
  </si>
  <si>
    <t>If it is 20% or higher, the number appears in green.</t>
  </si>
  <si>
    <t>If it falls below 20%, it appears in red as a signal to adjust.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</si>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</sst>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5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047857"/>
      <sz val="10"/>
      <name val="Aptos"/>
    </font>
    <font>
      <b/>
      <color rgb="B91C1C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165" fontId="7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indent="1"/>
    </xf>
    <xf numFmtId="164" fontId="12" fillId="0" borderId="5" xfId="0" applyNumberFormat="1" applyFont="1" applyBorder="1" applyAlignment="1" applyProtection="1">
      <alignment horizontal="right" vertical="center"/>
    </xf>
    <xf numFmtId="9" fontId="12" fillId="0" borderId="5" xfId="0" applyNumberFormat="1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 vertical="center" indent="1"/>
    </xf>
    <xf numFmtId="164" fontId="12" fillId="3" borderId="5" xfId="0" applyNumberFormat="1" applyFont="1" applyFill="1" applyBorder="1" applyAlignment="1" applyProtection="1">
      <alignment horizontal="right" vertical="center"/>
    </xf>
    <xf numFmtId="9" fontId="12" fillId="3" borderId="5" xfId="0" applyNumberFormat="1" applyFont="1" applyFill="1" applyBorder="1" applyAlignment="1" applyProtection="1">
      <alignment horizontal="right" vertical="center"/>
    </xf>
    <xf numFmtId="0" fontId="14" fillId="3" borderId="5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wrapText="1" indent="1"/>
    </xf>
    <xf numFmtId="164" fontId="12" fillId="4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11" fillId="0" borderId="7" xfId="0" applyFont="1" applyBorder="1" applyAlignment="1" applyProtection="1">
      <alignment horizontal="left" vertical="center" indent="1"/>
    </xf>
    <xf numFmtId="164" fontId="20" fillId="5" borderId="8" xfId="0" applyNumberFormat="1" applyFont="1" applyFill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vertical="center" indent="1"/>
    </xf>
    <xf numFmtId="0" fontId="12" fillId="3" borderId="5" xfId="0" applyFont="1" applyFill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vertical="center" indent="1"/>
    </xf>
    <xf numFmtId="164" fontId="11" fillId="0" borderId="7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right" vertical="center"/>
    </xf>
    <xf numFmtId="0" fontId="9" fillId="5" borderId="0" xfId="0" applyFont="1" applyFill="1" applyAlignment="1" applyProtection="1">
      <alignment horizontal="left" vertical="center" indent="1"/>
    </xf>
    <xf numFmtId="0" fontId="20" fillId="5" borderId="8" xfId="0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 indent="1"/>
    </xf>
    <xf numFmtId="0" fontId="22" fillId="0" borderId="5" xfId="0" applyFont="1" applyBorder="1" applyAlignment="1" applyProtection="1">
      <alignment horizontal="right" vertical="center"/>
    </xf>
    <xf numFmtId="165" fontId="12" fillId="0" borderId="5" xfId="0" applyNumberFormat="1" applyFont="1" applyBorder="1" applyAlignment="1" applyProtection="1">
      <alignment horizontal="right" vertical="center"/>
    </xf>
    <xf numFmtId="0" fontId="18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8">
    <dxf>
      <font>
        <color rgb="B91C1C"/>
      </font>
    </dxf>
    <dxf>
      <font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Target vs. Actual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Dashboard!$C$54:$D$54</c:f>
              <c:strCache>
                <c:ptCount val="2"/>
                <c:pt idx="0">
                  <c:v>Spending</c:v>
                </c:pt>
                <c:pt idx="1">
                  <c:v>Savings</c:v>
                </c:pt>
              </c:strCache>
            </c:strRef>
          </c:cat>
          <c:val>
            <c:numRef>
              <c:f>Dashboard!$C$55:$D$55</c:f>
              <c:numCache>
                <c:formatCode>$#,##0</c:formatCode>
                <c:ptCount val="2"/>
                <c:pt idx="0">
                  <c:v>4400</c:v>
                </c:pt>
                <c:pt idx="1">
                  <c:v>1100</c:v>
                </c:pt>
              </c:numCache>
            </c:numRef>
          </c:val>
        </c:ser>
        <c:ser>
          <c:idx val="1"/>
          <c:order val="1"/>
          <c:tx>
            <c:strRef>
              <c:f>Dashboard!$B$56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Dashboard!$C$54:$D$54</c:f>
              <c:strCache>
                <c:ptCount val="2"/>
                <c:pt idx="0">
                  <c:v>Spending</c:v>
                </c:pt>
                <c:pt idx="1">
                  <c:v>Savings</c:v>
                </c:pt>
              </c:strCache>
            </c:strRef>
          </c:cat>
          <c:val>
            <c:numRef>
              <c:f>Dashboard!$C$56:$D$56</c:f>
              <c:numCache>
                <c:formatCode>$#,##0</c:formatCode>
                <c:ptCount val="2"/>
                <c:pt idx="0">
                  <c:v>3970</c:v>
                </c:pt>
                <c:pt idx="1">
                  <c:v>1030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Income Allocation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Dashboard!$B$57</c:f>
              <c:strCache>
                <c:ptCount val="1"/>
                <c:pt idx="0">
                  <c:v>Allocation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Dashboard!$C$57:$D$57</c:f>
              <c:strCache>
                <c:ptCount val="2"/>
                <c:pt idx="0">
                  <c:v>Spending</c:v>
                </c:pt>
                <c:pt idx="1">
                  <c:v>Savings</c:v>
                </c:pt>
              </c:strCache>
            </c:strRef>
          </c:cat>
          <c:val>
            <c:numRef>
              <c:f>Dashboard!$C$58:$D$58</c:f>
              <c:numCache>
                <c:formatCode>$#,##0</c:formatCode>
                <c:ptCount val="2"/>
                <c:pt idx="0">
                  <c:v>3970</c:v>
                </c:pt>
                <c:pt idx="1">
                  <c:v>1030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0</xdr:colOff>
      <xdr:row>45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48"/>
  <sheetViews>
    <sheetView workbookViewId="0" showGridLines="0" zoomScale="125">
      <pane ySplit="14" topLeftCell="A15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5" width="14" customWidth="1"/>
  </cols>
  <sheetData>
    <row r="1" ht="48" customHeight="1" spans="1:5" x14ac:dyDescent="0.25">
      <c r="A1" s="25" t="s">
        <v>32</v>
      </c>
      <c r="B1" s="25"/>
      <c r="C1" s="25"/>
      <c r="D1" s="25"/>
      <c r="E1" s="25"/>
    </row>
    <row r="2" ht="24" customHeight="1" spans="1:5" x14ac:dyDescent="0.25">
      <c r="A2" s="26" t="s">
        <v>33</v>
      </c>
      <c r="B2" s="26"/>
      <c r="C2" s="26"/>
      <c r="D2" s="26"/>
      <c r="E2" s="26"/>
    </row>
    <row r="3" ht="14" customHeight="1" x14ac:dyDescent="0.25"/>
    <row r="4" ht="28" customHeight="1" spans="1:5" x14ac:dyDescent="0.25">
      <c r="A4" s="10" t="s">
        <v>3</v>
      </c>
      <c r="B4" s="11"/>
      <c r="C4" s="11"/>
      <c r="D4" s="11"/>
      <c r="E4" s="11"/>
    </row>
    <row r="5" ht="26" customHeight="1" spans="1:5" x14ac:dyDescent="0.25">
      <c r="A5" s="14" t="s">
        <v>34</v>
      </c>
      <c r="B5" s="27">
        <v>4800</v>
      </c>
      <c r="C5" s="28"/>
      <c r="D5" s="28"/>
      <c r="E5" s="28"/>
    </row>
    <row r="6" ht="26" customHeight="1" spans="1:5" x14ac:dyDescent="0.25">
      <c r="A6" s="18" t="s">
        <v>35</v>
      </c>
      <c r="B6" s="27">
        <v>500</v>
      </c>
      <c r="C6" s="28"/>
      <c r="D6" s="28"/>
      <c r="E6" s="28"/>
    </row>
    <row r="7" ht="26" customHeight="1" spans="1:5" x14ac:dyDescent="0.25">
      <c r="A7" s="14" t="s">
        <v>36</v>
      </c>
      <c r="B7" s="27">
        <v>200</v>
      </c>
      <c r="C7" s="28"/>
      <c r="D7" s="28"/>
      <c r="E7" s="28"/>
    </row>
    <row r="8" ht="26" customHeight="1" spans="1:5" x14ac:dyDescent="0.25">
      <c r="A8" s="29" t="s">
        <v>37</v>
      </c>
      <c r="B8" s="30">
        <f>SUM(B5:B7)</f>
        <v>5500</v>
      </c>
      <c r="C8" s="28"/>
      <c r="D8" s="28"/>
      <c r="E8" s="28"/>
    </row>
    <row r="9" ht="14" customHeight="1" x14ac:dyDescent="0.25"/>
    <row r="10" ht="28" customHeight="1" spans="1:5" x14ac:dyDescent="0.25">
      <c r="A10" s="10" t="s">
        <v>38</v>
      </c>
      <c r="B10" s="11"/>
      <c r="C10" s="11"/>
      <c r="D10" s="11"/>
      <c r="E10" s="11"/>
    </row>
    <row r="11" ht="26" customHeight="1" spans="1:4" x14ac:dyDescent="0.25">
      <c r="A11" s="14" t="s">
        <v>24</v>
      </c>
      <c r="B11" s="30">
        <f>ROUND(B8*0.8,0)</f>
        <v>4400</v>
      </c>
      <c r="C11" s="14" t="s">
        <v>25</v>
      </c>
      <c r="D11" s="30">
        <f>ROUND(B8*0.2,0)</f>
        <v>1100</v>
      </c>
    </row>
    <row r="12" ht="14" customHeight="1" x14ac:dyDescent="0.25"/>
    <row r="13" ht="28" customHeight="1" spans="1:5" x14ac:dyDescent="0.25">
      <c r="A13" s="10" t="s">
        <v>39</v>
      </c>
      <c r="B13" s="11"/>
      <c r="C13" s="11"/>
      <c r="D13" s="11"/>
      <c r="E13" s="11"/>
    </row>
    <row r="14" ht="32" customHeight="1" spans="1:5" x14ac:dyDescent="0.25">
      <c r="A14" s="12" t="s">
        <v>18</v>
      </c>
      <c r="B14" s="13" t="s">
        <v>19</v>
      </c>
      <c r="C14" s="13" t="s">
        <v>20</v>
      </c>
      <c r="D14" s="13" t="s">
        <v>21</v>
      </c>
      <c r="E14" s="13" t="s">
        <v>23</v>
      </c>
    </row>
    <row r="15" ht="26" customHeight="1" spans="1:5" x14ac:dyDescent="0.25">
      <c r="A15" s="14" t="s">
        <v>40</v>
      </c>
      <c r="B15" s="31" t="s">
        <v>28</v>
      </c>
      <c r="C15" s="27">
        <v>1400</v>
      </c>
      <c r="D15" s="31" t="s">
        <v>28</v>
      </c>
      <c r="E15" s="32" t="s">
        <v>28</v>
      </c>
    </row>
    <row r="16" ht="26" customHeight="1" spans="1:5" x14ac:dyDescent="0.25">
      <c r="A16" s="18" t="s">
        <v>41</v>
      </c>
      <c r="B16" s="33" t="s">
        <v>28</v>
      </c>
      <c r="C16" s="27">
        <v>245</v>
      </c>
      <c r="D16" s="33" t="s">
        <v>28</v>
      </c>
      <c r="E16" s="34" t="s">
        <v>28</v>
      </c>
    </row>
    <row r="17" ht="26" customHeight="1" spans="1:5" x14ac:dyDescent="0.25">
      <c r="A17" s="14" t="s">
        <v>42</v>
      </c>
      <c r="B17" s="31" t="s">
        <v>28</v>
      </c>
      <c r="C17" s="27">
        <v>535</v>
      </c>
      <c r="D17" s="31" t="s">
        <v>28</v>
      </c>
      <c r="E17" s="32" t="s">
        <v>28</v>
      </c>
    </row>
    <row r="18" ht="26" customHeight="1" spans="1:5" x14ac:dyDescent="0.25">
      <c r="A18" s="18" t="s">
        <v>43</v>
      </c>
      <c r="B18" s="33" t="s">
        <v>28</v>
      </c>
      <c r="C18" s="27">
        <v>180</v>
      </c>
      <c r="D18" s="33" t="s">
        <v>28</v>
      </c>
      <c r="E18" s="34" t="s">
        <v>28</v>
      </c>
    </row>
    <row r="19" ht="26" customHeight="1" spans="1:5" x14ac:dyDescent="0.25">
      <c r="A19" s="14" t="s">
        <v>44</v>
      </c>
      <c r="B19" s="31" t="s">
        <v>28</v>
      </c>
      <c r="C19" s="27">
        <v>310</v>
      </c>
      <c r="D19" s="31" t="s">
        <v>28</v>
      </c>
      <c r="E19" s="32" t="s">
        <v>28</v>
      </c>
    </row>
    <row r="20" ht="26" customHeight="1" spans="1:5" x14ac:dyDescent="0.25">
      <c r="A20" s="18" t="s">
        <v>45</v>
      </c>
      <c r="B20" s="33" t="s">
        <v>28</v>
      </c>
      <c r="C20" s="27">
        <v>280</v>
      </c>
      <c r="D20" s="33" t="s">
        <v>28</v>
      </c>
      <c r="E20" s="34" t="s">
        <v>28</v>
      </c>
    </row>
    <row r="21" ht="26" customHeight="1" spans="1:5" x14ac:dyDescent="0.25">
      <c r="A21" s="14" t="s">
        <v>46</v>
      </c>
      <c r="B21" s="31" t="s">
        <v>28</v>
      </c>
      <c r="C21" s="27">
        <v>120</v>
      </c>
      <c r="D21" s="31" t="s">
        <v>28</v>
      </c>
      <c r="E21" s="32" t="s">
        <v>28</v>
      </c>
    </row>
    <row r="22" ht="26" customHeight="1" spans="1:5" x14ac:dyDescent="0.25">
      <c r="A22" s="18" t="s">
        <v>47</v>
      </c>
      <c r="B22" s="33" t="s">
        <v>28</v>
      </c>
      <c r="C22" s="27">
        <v>130</v>
      </c>
      <c r="D22" s="33" t="s">
        <v>28</v>
      </c>
      <c r="E22" s="34" t="s">
        <v>28</v>
      </c>
    </row>
    <row r="23" ht="26" customHeight="1" spans="1:5" x14ac:dyDescent="0.25">
      <c r="A23" s="14" t="s">
        <v>48</v>
      </c>
      <c r="B23" s="31" t="s">
        <v>28</v>
      </c>
      <c r="C23" s="27">
        <v>180</v>
      </c>
      <c r="D23" s="31" t="s">
        <v>28</v>
      </c>
      <c r="E23" s="32" t="s">
        <v>28</v>
      </c>
    </row>
    <row r="24" ht="26" customHeight="1" spans="1:5" x14ac:dyDescent="0.25">
      <c r="A24" s="18" t="s">
        <v>49</v>
      </c>
      <c r="B24" s="33" t="s">
        <v>28</v>
      </c>
      <c r="C24" s="27">
        <v>110</v>
      </c>
      <c r="D24" s="33" t="s">
        <v>28</v>
      </c>
      <c r="E24" s="34" t="s">
        <v>28</v>
      </c>
    </row>
    <row r="25" ht="26" customHeight="1" spans="1:5" x14ac:dyDescent="0.25">
      <c r="A25" s="14" t="s">
        <v>50</v>
      </c>
      <c r="B25" s="31" t="s">
        <v>28</v>
      </c>
      <c r="C25" s="27">
        <v>200</v>
      </c>
      <c r="D25" s="31" t="s">
        <v>28</v>
      </c>
      <c r="E25" s="32" t="s">
        <v>28</v>
      </c>
    </row>
    <row r="26" ht="26" customHeight="1" spans="1:5" x14ac:dyDescent="0.25">
      <c r="A26" s="18" t="s">
        <v>51</v>
      </c>
      <c r="B26" s="33" t="s">
        <v>28</v>
      </c>
      <c r="C26" s="27">
        <v>85</v>
      </c>
      <c r="D26" s="33" t="s">
        <v>28</v>
      </c>
      <c r="E26" s="34" t="s">
        <v>28</v>
      </c>
    </row>
    <row r="27" ht="26" customHeight="1" spans="1:5" x14ac:dyDescent="0.25">
      <c r="A27" s="14" t="s">
        <v>52</v>
      </c>
      <c r="B27" s="31" t="s">
        <v>28</v>
      </c>
      <c r="C27" s="27">
        <v>75</v>
      </c>
      <c r="D27" s="31" t="s">
        <v>28</v>
      </c>
      <c r="E27" s="32" t="s">
        <v>28</v>
      </c>
    </row>
    <row r="28" ht="26" customHeight="1" spans="1:5" x14ac:dyDescent="0.25">
      <c r="A28" s="18" t="s">
        <v>53</v>
      </c>
      <c r="B28" s="33" t="s">
        <v>28</v>
      </c>
      <c r="C28" s="27">
        <v>120</v>
      </c>
      <c r="D28" s="33" t="s">
        <v>28</v>
      </c>
      <c r="E28" s="34" t="s">
        <v>28</v>
      </c>
    </row>
    <row r="29" ht="26" customHeight="1" spans="1:5" x14ac:dyDescent="0.25">
      <c r="A29" s="29" t="s">
        <v>54</v>
      </c>
      <c r="B29" s="30">
        <f>ROUND(B8*0.8,0)</f>
        <v>4400</v>
      </c>
      <c r="C29" s="35">
        <f>SUM(C15:C28)</f>
        <v>3970</v>
      </c>
      <c r="D29" s="30">
        <f>B29-C29</f>
        <v>430</v>
      </c>
      <c r="E29" s="17" t="str">
        <f>IF(B29&gt;=C29,"On Track","Over Budget")</f>
        <v>On Track</v>
      </c>
    </row>
    <row r="30" ht="14" customHeight="1" x14ac:dyDescent="0.25"/>
    <row r="31" ht="28" customHeight="1" spans="1:5" x14ac:dyDescent="0.25">
      <c r="A31" s="10" t="s">
        <v>55</v>
      </c>
      <c r="B31" s="11"/>
      <c r="C31" s="11"/>
      <c r="D31" s="11"/>
      <c r="E31" s="11"/>
    </row>
    <row r="32" ht="32" customHeight="1" spans="1:5" x14ac:dyDescent="0.25">
      <c r="A32" s="12" t="s">
        <v>18</v>
      </c>
      <c r="B32" s="13" t="s">
        <v>19</v>
      </c>
      <c r="C32" s="13" t="s">
        <v>20</v>
      </c>
      <c r="D32" s="13" t="s">
        <v>21</v>
      </c>
      <c r="E32" s="13" t="s">
        <v>23</v>
      </c>
    </row>
    <row r="33" ht="26" customHeight="1" spans="1:5" x14ac:dyDescent="0.25">
      <c r="A33" s="14" t="s">
        <v>56</v>
      </c>
      <c r="B33" s="31" t="s">
        <v>28</v>
      </c>
      <c r="C33" s="27">
        <v>300</v>
      </c>
      <c r="D33" s="31" t="s">
        <v>28</v>
      </c>
      <c r="E33" s="32" t="s">
        <v>28</v>
      </c>
    </row>
    <row r="34" ht="26" customHeight="1" spans="1:5" x14ac:dyDescent="0.25">
      <c r="A34" s="18" t="s">
        <v>57</v>
      </c>
      <c r="B34" s="33" t="s">
        <v>28</v>
      </c>
      <c r="C34" s="27">
        <v>400</v>
      </c>
      <c r="D34" s="33" t="s">
        <v>28</v>
      </c>
      <c r="E34" s="34" t="s">
        <v>28</v>
      </c>
    </row>
    <row r="35" ht="26" customHeight="1" spans="1:5" x14ac:dyDescent="0.25">
      <c r="A35" s="14" t="s">
        <v>58</v>
      </c>
      <c r="B35" s="31" t="s">
        <v>28</v>
      </c>
      <c r="C35" s="27">
        <v>150</v>
      </c>
      <c r="D35" s="31" t="s">
        <v>28</v>
      </c>
      <c r="E35" s="32" t="s">
        <v>28</v>
      </c>
    </row>
    <row r="36" ht="26" customHeight="1" spans="1:5" x14ac:dyDescent="0.25">
      <c r="A36" s="18" t="s">
        <v>59</v>
      </c>
      <c r="B36" s="33" t="s">
        <v>28</v>
      </c>
      <c r="C36" s="27">
        <v>130</v>
      </c>
      <c r="D36" s="33" t="s">
        <v>28</v>
      </c>
      <c r="E36" s="34" t="s">
        <v>28</v>
      </c>
    </row>
    <row r="37" ht="26" customHeight="1" spans="1:5" x14ac:dyDescent="0.25">
      <c r="A37" s="14" t="s">
        <v>60</v>
      </c>
      <c r="B37" s="31" t="s">
        <v>28</v>
      </c>
      <c r="C37" s="27">
        <v>50</v>
      </c>
      <c r="D37" s="31" t="s">
        <v>28</v>
      </c>
      <c r="E37" s="32" t="s">
        <v>28</v>
      </c>
    </row>
    <row r="38" ht="26" customHeight="1" spans="1:5" x14ac:dyDescent="0.25">
      <c r="A38" s="29" t="s">
        <v>61</v>
      </c>
      <c r="B38" s="30">
        <f>ROUND(B8*0.2,0)</f>
        <v>1100</v>
      </c>
      <c r="C38" s="35">
        <f>SUM(C33:C37)</f>
        <v>1030</v>
      </c>
      <c r="D38" s="30">
        <f>B38-C38</f>
        <v>70</v>
      </c>
      <c r="E38" s="17" t="str">
        <f>IF(B38&gt;=C38,"On Track","Over Budget")</f>
        <v>On Track</v>
      </c>
    </row>
    <row r="39" ht="14" customHeight="1" x14ac:dyDescent="0.25"/>
    <row r="40" ht="28" customHeight="1" spans="1:5" x14ac:dyDescent="0.25">
      <c r="A40" s="10" t="s">
        <v>62</v>
      </c>
      <c r="B40" s="11"/>
      <c r="C40" s="11"/>
      <c r="D40" s="11"/>
      <c r="E40" s="11"/>
    </row>
    <row r="41" ht="26" customHeight="1" spans="1:5" x14ac:dyDescent="0.25">
      <c r="A41" s="29" t="s">
        <v>63</v>
      </c>
      <c r="B41" s="35">
        <f>B8</f>
        <v>5500</v>
      </c>
      <c r="C41" s="35">
        <f>C29+C38</f>
        <v>5000</v>
      </c>
      <c r="D41" s="35">
        <f>B41-C41</f>
        <v>500</v>
      </c>
      <c r="E41" s="36" t="s">
        <v>28</v>
      </c>
    </row>
    <row r="42" ht="6" customHeight="1" x14ac:dyDescent="0.25"/>
    <row r="43" ht="32" customHeight="1" spans="1:5" x14ac:dyDescent="0.25">
      <c r="A43" s="37" t="s">
        <v>64</v>
      </c>
      <c r="B43" s="38" t="s">
        <v>28</v>
      </c>
      <c r="C43" s="30">
        <f>B8-C41</f>
        <v>500</v>
      </c>
      <c r="D43" s="38" t="s">
        <v>28</v>
      </c>
      <c r="E43" s="38" t="s">
        <v>28</v>
      </c>
    </row>
    <row r="44" ht="26" customHeight="1" spans="1:3" x14ac:dyDescent="0.25">
      <c r="A44" s="39" t="s">
        <v>65</v>
      </c>
      <c r="B44" s="40" t="s">
        <v>66</v>
      </c>
      <c r="C44" s="41">
        <f>IF(B8=0,0,C38/B8)</f>
        <v>0.18727272727272729</v>
      </c>
    </row>
    <row r="45" ht="10" customHeight="1" x14ac:dyDescent="0.25"/>
    <row r="46" ht="6" customHeight="1" x14ac:dyDescent="0.25"/>
    <row r="47" ht="20" customHeight="1" spans="1:5" x14ac:dyDescent="0.25">
      <c r="A47" s="22" t="s">
        <v>26</v>
      </c>
      <c r="B47" s="22"/>
      <c r="C47" s="22"/>
      <c r="D47" s="22"/>
      <c r="E47" s="22"/>
    </row>
    <row r="48" ht="20" customHeight="1" spans="1:5" x14ac:dyDescent="0.25">
      <c r="A48" s="23" t="s">
        <v>27</v>
      </c>
      <c r="B48" s="23"/>
      <c r="C48" s="23"/>
      <c r="D48" s="23"/>
      <c r="E48" s="23"/>
    </row>
  </sheetData>
  <sheetProtection sheet="1"/>
  <mergeCells count="8">
    <mergeCell ref="A1:E1"/>
    <mergeCell ref="A2:E2"/>
    <mergeCell ref="C5:E5"/>
    <mergeCell ref="C6:E6"/>
    <mergeCell ref="C7:E7"/>
    <mergeCell ref="C8:E8"/>
    <mergeCell ref="A47:E47"/>
    <mergeCell ref="A48:E48"/>
  </mergeCells>
  <conditionalFormatting sqref="E29">
    <cfRule type="containsText" dxfId="2" priority="1">
      <formula>NOT(ISERROR(SEARCH("Over Budget",E29)))</formula>
    </cfRule>
    <cfRule type="containsText" dxfId="3" priority="2">
      <formula>NOT(ISERROR(SEARCH("On Track",E29)))</formula>
    </cfRule>
  </conditionalFormatting>
  <conditionalFormatting sqref="E38">
    <cfRule type="containsText" dxfId="4" priority="3">
      <formula>NOT(ISERROR(SEARCH("Over Budget",E38)))</formula>
    </cfRule>
    <cfRule type="containsText" dxfId="5" priority="4">
      <formula>NOT(ISERROR(SEARCH("On Track",E38)))</formula>
    </cfRule>
  </conditionalFormatting>
  <conditionalFormatting sqref="D15:D45">
    <cfRule type="cellIs" dxfId="6" priority="5" operator="lessThan">
      <formula>0</formula>
    </cfRule>
    <cfRule type="cellIs" dxfId="7" priority="6" operator="greaterThan">
      <formula>0</formula>
    </cfRule>
  </conditionalFormatting>
  <hyperlinks>
    <hyperlink ref="A4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58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'Budget Tracker'!B8</f>
        <v>5500</v>
      </c>
      <c r="C5" s="5"/>
      <c r="E5" s="6">
        <f>'Budget Tracker'!C29</f>
        <v>3970</v>
      </c>
      <c r="F5" s="6"/>
      <c r="H5" s="7">
        <f>'Budget Tracker'!C38</f>
        <v>1030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IF('Budget Tracker'!B8=0,0,'Budget Tracker'!C38/'Budget Tracker'!B8)</f>
        <v>0.18727272727272729</v>
      </c>
      <c r="C9" s="9"/>
      <c r="E9" s="6">
        <f>'Budget Tracker'!B8-('Budget Tracker'!C29+'Budget Tracker'!C38)</f>
        <v>500</v>
      </c>
      <c r="F9" s="6"/>
      <c r="H9" s="6">
        <f>'Budget Tracker'!B29-'Budget Tracker'!C29</f>
        <v>430</v>
      </c>
      <c r="I9" s="6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16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28" customHeight="1" spans="2:9" x14ac:dyDescent="0.25">
      <c r="B46" s="10" t="s">
        <v>17</v>
      </c>
      <c r="C46" s="11"/>
      <c r="D46" s="11"/>
      <c r="E46" s="11"/>
      <c r="F46" s="11"/>
      <c r="G46" s="11"/>
      <c r="H46" s="11"/>
      <c r="I46" s="11"/>
    </row>
    <row r="47" ht="32" customHeight="1" spans="2:9" x14ac:dyDescent="0.25">
      <c r="B47" s="12" t="s">
        <v>18</v>
      </c>
      <c r="C47" s="12"/>
      <c r="D47" s="13" t="s">
        <v>19</v>
      </c>
      <c r="E47" s="13" t="s">
        <v>20</v>
      </c>
      <c r="F47" s="13" t="s">
        <v>21</v>
      </c>
      <c r="G47" s="13" t="s">
        <v>22</v>
      </c>
      <c r="H47" s="13" t="s">
        <v>23</v>
      </c>
      <c r="I47" s="13"/>
    </row>
    <row r="48" ht="26" customHeight="1" spans="2:9" x14ac:dyDescent="0.25">
      <c r="B48" s="14" t="s">
        <v>24</v>
      </c>
      <c r="C48" s="14"/>
      <c r="D48" s="15">
        <f>'Budget Tracker'!B29</f>
        <v>4400</v>
      </c>
      <c r="E48" s="15">
        <f>'Budget Tracker'!C29</f>
        <v>3970</v>
      </c>
      <c r="F48" s="15">
        <f>D48-E48</f>
        <v>430</v>
      </c>
      <c r="G48" s="16">
        <f>IF('Budget Tracker'!B8=0,0,E48/'Budget Tracker'!B8)</f>
        <v>0.7218181818181818</v>
      </c>
      <c r="H48" s="17" t="str">
        <f>IF(D48&gt;=0,"On Track","Over Budget")</f>
        <v>On Track</v>
      </c>
      <c r="I48" s="17"/>
    </row>
    <row r="49" ht="26" customHeight="1" spans="2:9" x14ac:dyDescent="0.25">
      <c r="B49" s="18" t="s">
        <v>25</v>
      </c>
      <c r="C49" s="18"/>
      <c r="D49" s="19">
        <f>'Budget Tracker'!B38</f>
        <v>1100</v>
      </c>
      <c r="E49" s="19">
        <f>'Budget Tracker'!C38</f>
        <v>1030</v>
      </c>
      <c r="F49" s="19">
        <f>D49-E49</f>
        <v>70</v>
      </c>
      <c r="G49" s="20">
        <f>IF('Budget Tracker'!B8=0,0,E49/'Budget Tracker'!B8)</f>
        <v>0.18727272727272729</v>
      </c>
      <c r="H49" s="21" t="str">
        <f>IF(D49&gt;=0,"On Track","Over Budget")</f>
        <v>Over Budget</v>
      </c>
      <c r="I49" s="21"/>
    </row>
    <row r="50" ht="14" customHeight="1" x14ac:dyDescent="0.25"/>
    <row r="51" ht="6" customHeight="1" x14ac:dyDescent="0.25"/>
    <row r="52" ht="20" customHeight="1" spans="1:9" x14ac:dyDescent="0.25">
      <c r="A52" s="22" t="s">
        <v>26</v>
      </c>
      <c r="B52" s="22"/>
      <c r="C52" s="22"/>
      <c r="D52" s="22"/>
      <c r="E52" s="22"/>
      <c r="F52" s="22"/>
      <c r="G52" s="22"/>
      <c r="H52" s="22"/>
      <c r="I52" s="22"/>
    </row>
    <row r="53" ht="20" customHeight="1" spans="1:9" x14ac:dyDescent="0.25">
      <c r="A53" s="23" t="s">
        <v>27</v>
      </c>
      <c r="B53" s="23"/>
      <c r="C53" s="23"/>
      <c r="D53" s="23"/>
      <c r="E53" s="23"/>
      <c r="F53" s="23"/>
      <c r="G53" s="23"/>
      <c r="H53" s="23"/>
      <c r="I53" s="23"/>
    </row>
    <row r="54" ht="1" customHeight="1" spans="2:4" x14ac:dyDescent="0.25">
      <c r="B54" s="24" t="s">
        <v>28</v>
      </c>
      <c r="C54" s="24" t="s">
        <v>29</v>
      </c>
      <c r="D54" s="24" t="s">
        <v>30</v>
      </c>
    </row>
    <row r="55" ht="1" customHeight="1" spans="2:4" x14ac:dyDescent="0.25">
      <c r="B55" s="24" t="s">
        <v>19</v>
      </c>
      <c r="C55" s="24">
        <f>'Budget Tracker'!B29</f>
        <v>4400</v>
      </c>
      <c r="D55" s="24">
        <f>'Budget Tracker'!B38</f>
        <v>1100</v>
      </c>
    </row>
    <row r="56" ht="1" customHeight="1" spans="2:4" x14ac:dyDescent="0.25">
      <c r="B56" s="24" t="s">
        <v>20</v>
      </c>
      <c r="C56" s="24">
        <f>'Budget Tracker'!C29</f>
        <v>3970</v>
      </c>
      <c r="D56" s="24">
        <f>'Budget Tracker'!C38</f>
        <v>1030</v>
      </c>
    </row>
    <row r="57" ht="1" customHeight="1" spans="2:4" x14ac:dyDescent="0.25">
      <c r="B57" s="24" t="s">
        <v>31</v>
      </c>
      <c r="C57" s="24" t="s">
        <v>29</v>
      </c>
      <c r="D57" s="24" t="s">
        <v>30</v>
      </c>
    </row>
    <row r="58" ht="1" customHeight="1" spans="3:4" x14ac:dyDescent="0.25">
      <c r="C58" s="24">
        <f>'Budget Tracker'!C29</f>
        <v>3970</v>
      </c>
      <c r="D58" s="24">
        <f>'Budget Tracker'!C38</f>
        <v>1030</v>
      </c>
    </row>
  </sheetData>
  <sheetProtection sheet="1"/>
  <mergeCells count="29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47:C47"/>
    <mergeCell ref="H47:I47"/>
    <mergeCell ref="B48:C48"/>
    <mergeCell ref="H48:I48"/>
    <mergeCell ref="B49:C49"/>
    <mergeCell ref="H49:I49"/>
    <mergeCell ref="A52:I52"/>
    <mergeCell ref="A53:I53"/>
  </mergeCells>
  <conditionalFormatting sqref="F48:F49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G2" r:id="rId1"/>
    <hyperlink ref="A53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6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42" t="s">
        <v>67</v>
      </c>
    </row>
    <row r="2" ht="20" customHeight="1" spans="2:2" x14ac:dyDescent="0.25">
      <c r="B2" s="43" t="s">
        <v>68</v>
      </c>
    </row>
    <row r="3" ht="16" customHeight="1" x14ac:dyDescent="0.25"/>
    <row r="4" ht="28" customHeight="1" spans="1:2" x14ac:dyDescent="0.25">
      <c r="A4" s="44" t="s">
        <v>69</v>
      </c>
      <c r="B4" s="11"/>
    </row>
    <row r="6" ht="24" customHeight="1" spans="2:2" x14ac:dyDescent="0.25">
      <c r="B6" s="45" t="s">
        <v>70</v>
      </c>
    </row>
    <row r="7" ht="24" customHeight="1" spans="2:2" x14ac:dyDescent="0.25">
      <c r="B7" s="45" t="s">
        <v>71</v>
      </c>
    </row>
    <row r="8" ht="24" customHeight="1" spans="2:2" x14ac:dyDescent="0.25">
      <c r="B8" s="45" t="s">
        <v>28</v>
      </c>
    </row>
    <row r="9" ht="24" customHeight="1" spans="2:2" x14ac:dyDescent="0.25">
      <c r="B9" s="45" t="s">
        <v>72</v>
      </c>
    </row>
    <row r="10" ht="24" customHeight="1" spans="2:2" x14ac:dyDescent="0.25">
      <c r="B10" s="45" t="s">
        <v>73</v>
      </c>
    </row>
    <row r="11" ht="24" customHeight="1" spans="2:2" x14ac:dyDescent="0.25">
      <c r="B11" s="45" t="s">
        <v>74</v>
      </c>
    </row>
    <row r="12" ht="24" customHeight="1" spans="2:2" x14ac:dyDescent="0.25">
      <c r="B12" s="45" t="s">
        <v>28</v>
      </c>
    </row>
    <row r="13" ht="24" customHeight="1" spans="2:2" x14ac:dyDescent="0.25">
      <c r="B13" s="45" t="s">
        <v>75</v>
      </c>
    </row>
    <row r="14" ht="24" customHeight="1" spans="2:2" x14ac:dyDescent="0.25">
      <c r="B14" s="45" t="s">
        <v>76</v>
      </c>
    </row>
    <row r="15" ht="24" customHeight="1" spans="2:2" x14ac:dyDescent="0.25">
      <c r="B15" s="45" t="s">
        <v>77</v>
      </c>
    </row>
    <row r="16" ht="24" customHeight="1" spans="2:2" x14ac:dyDescent="0.25">
      <c r="B16" s="45" t="s">
        <v>28</v>
      </c>
    </row>
    <row r="17" ht="24" customHeight="1" spans="2:2" x14ac:dyDescent="0.25">
      <c r="B17" s="45" t="s">
        <v>78</v>
      </c>
    </row>
    <row r="18" ht="24" customHeight="1" spans="2:2" x14ac:dyDescent="0.25">
      <c r="B18" s="45" t="s">
        <v>79</v>
      </c>
    </row>
    <row r="19" ht="12" customHeight="1" x14ac:dyDescent="0.25"/>
    <row r="20" ht="28" customHeight="1" spans="1:2" x14ac:dyDescent="0.25">
      <c r="A20" s="44" t="s">
        <v>80</v>
      </c>
      <c r="B20" s="11"/>
    </row>
    <row r="22" ht="24" customHeight="1" spans="2:2" x14ac:dyDescent="0.25">
      <c r="B22" s="45" t="s">
        <v>81</v>
      </c>
    </row>
    <row r="23" ht="24" customHeight="1" spans="2:2" x14ac:dyDescent="0.25">
      <c r="B23" s="45" t="s">
        <v>28</v>
      </c>
    </row>
    <row r="24" ht="24" customHeight="1" spans="2:2" x14ac:dyDescent="0.25">
      <c r="B24" s="45" t="s">
        <v>82</v>
      </c>
    </row>
    <row r="25" ht="24" customHeight="1" spans="2:2" x14ac:dyDescent="0.25">
      <c r="B25" s="45" t="s">
        <v>83</v>
      </c>
    </row>
    <row r="26" ht="24" customHeight="1" spans="2:2" x14ac:dyDescent="0.25">
      <c r="B26" s="45" t="s">
        <v>84</v>
      </c>
    </row>
    <row r="27" ht="24" customHeight="1" spans="2:2" x14ac:dyDescent="0.25">
      <c r="B27" s="45" t="s">
        <v>85</v>
      </c>
    </row>
    <row r="28" ht="24" customHeight="1" spans="2:2" x14ac:dyDescent="0.25">
      <c r="B28" s="45" t="s">
        <v>28</v>
      </c>
    </row>
    <row r="29" ht="24" customHeight="1" spans="2:2" x14ac:dyDescent="0.25">
      <c r="B29" s="45" t="s">
        <v>86</v>
      </c>
    </row>
    <row r="30" ht="12" customHeight="1" x14ac:dyDescent="0.25"/>
    <row r="31" ht="28" customHeight="1" spans="1:2" x14ac:dyDescent="0.25">
      <c r="A31" s="44" t="s">
        <v>87</v>
      </c>
      <c r="B31" s="11"/>
    </row>
    <row r="33" ht="24" customHeight="1" spans="2:2" x14ac:dyDescent="0.25">
      <c r="B33" s="45" t="s">
        <v>88</v>
      </c>
    </row>
    <row r="34" ht="24" customHeight="1" spans="2:2" x14ac:dyDescent="0.25">
      <c r="B34" s="45" t="s">
        <v>89</v>
      </c>
    </row>
    <row r="35" ht="24" customHeight="1" spans="2:2" x14ac:dyDescent="0.25">
      <c r="B35" s="45" t="s">
        <v>90</v>
      </c>
    </row>
    <row r="36" ht="24" customHeight="1" spans="2:2" x14ac:dyDescent="0.25">
      <c r="B36" s="45" t="s">
        <v>91</v>
      </c>
    </row>
    <row r="37" ht="24" customHeight="1" spans="2:2" x14ac:dyDescent="0.25">
      <c r="B37" s="45" t="s">
        <v>92</v>
      </c>
    </row>
    <row r="38" ht="24" customHeight="1" spans="2:2" x14ac:dyDescent="0.25">
      <c r="B38" s="45" t="s">
        <v>93</v>
      </c>
    </row>
    <row r="39" ht="12" customHeight="1" x14ac:dyDescent="0.25"/>
    <row r="40" ht="28" customHeight="1" spans="1:2" x14ac:dyDescent="0.25">
      <c r="A40" s="44" t="s">
        <v>94</v>
      </c>
      <c r="B40" s="11"/>
    </row>
    <row r="42" ht="24" customHeight="1" spans="2:2" x14ac:dyDescent="0.25">
      <c r="B42" s="45" t="s">
        <v>95</v>
      </c>
    </row>
    <row r="43" ht="24" customHeight="1" spans="2:2" x14ac:dyDescent="0.25">
      <c r="B43" s="45" t="s">
        <v>96</v>
      </c>
    </row>
    <row r="44" ht="24" customHeight="1" spans="2:2" x14ac:dyDescent="0.25">
      <c r="B44" s="45" t="s">
        <v>28</v>
      </c>
    </row>
    <row r="45" ht="24" customHeight="1" spans="2:2" x14ac:dyDescent="0.25">
      <c r="B45" s="45" t="s">
        <v>97</v>
      </c>
    </row>
    <row r="46" ht="24" customHeight="1" spans="2:2" x14ac:dyDescent="0.25">
      <c r="B46" s="45" t="s">
        <v>98</v>
      </c>
    </row>
    <row r="47" ht="24" customHeight="1" spans="2:2" x14ac:dyDescent="0.25">
      <c r="B47" s="45" t="s">
        <v>99</v>
      </c>
    </row>
    <row r="48" ht="12" customHeight="1" x14ac:dyDescent="0.25"/>
    <row r="49" ht="28" customHeight="1" spans="1:2" x14ac:dyDescent="0.25">
      <c r="A49" s="44" t="s">
        <v>100</v>
      </c>
      <c r="B49" s="11"/>
    </row>
    <row r="51" ht="24" customHeight="1" spans="2:2" x14ac:dyDescent="0.25">
      <c r="B51" s="45" t="s">
        <v>101</v>
      </c>
    </row>
    <row r="52" ht="24" customHeight="1" spans="2:2" x14ac:dyDescent="0.25">
      <c r="B52" s="45" t="s">
        <v>102</v>
      </c>
    </row>
    <row r="53" ht="12" customHeight="1" x14ac:dyDescent="0.25"/>
    <row r="54" ht="6" customHeight="1" x14ac:dyDescent="0.25"/>
    <row r="55" ht="20" customHeight="1" spans="1:2" x14ac:dyDescent="0.25">
      <c r="A55" s="46" t="s">
        <v>26</v>
      </c>
      <c r="B55" s="46"/>
    </row>
    <row r="56" ht="20" customHeight="1" spans="1:2" x14ac:dyDescent="0.25">
      <c r="A56" s="47" t="s">
        <v>27</v>
      </c>
      <c r="B56" s="47"/>
    </row>
  </sheetData>
  <mergeCells count="2">
    <mergeCell ref="A55:B55"/>
    <mergeCell ref="A56:B56"/>
  </mergeCells>
  <hyperlinks>
    <hyperlink ref="A5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80/20 Budget</dc:title>
  <dc:subject>Financial Template</dc:subject>
  <dc:description>Free 80/20 Budget template by FinancialAha.com</dc:description>
  <cp:keywords>finance, template, spreadsheet, FinancialAha</cp:keywords>
  <cp:category>Finance</cp:category>
  <cp:lastModifiedBy>Unknown</cp:lastModifiedBy>
  <cp:lastPrinted>2026-04-01T17:59:29Z</cp:lastPrinted>
  <dcterms:created xsi:type="dcterms:W3CDTF">2026-04-01T17:59:29Z</dcterms:created>
  <dcterms:modified xsi:type="dcterms:W3CDTF">2026-04-01T17:59:29Z</dcterms:modified>
</cp:coreProperties>
</file>